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Harrison\Documents\Uni\Honours\ElectraNetHonours\Multi Nodal\Interstate Data\Demand Traces\"/>
    </mc:Choice>
  </mc:AlternateContent>
  <xr:revisionPtr revIDLastSave="0" documentId="13_ncr:1_{009383D0-00D6-48A4-BA52-22B1526ADCE5}" xr6:coauthVersionLast="47" xr6:coauthVersionMax="47" xr10:uidLastSave="{00000000-0000-0000-0000-000000000000}"/>
  <bookViews>
    <workbookView xWindow="-103" yWindow="-103" windowWidth="22149" windowHeight="13200" xr2:uid="{EFD15AA8-CC00-497C-B1B8-15FCCCA90CE4}"/>
  </bookViews>
  <sheets>
    <sheet name="NSW Demand Summary" sheetId="2" r:id="rId1"/>
    <sheet name="VIC Demand Summary" sheetId="6" r:id="rId2"/>
    <sheet name="Demand Percent Calculations" sheetId="5" r:id="rId3"/>
  </sheets>
  <calcPr calcId="191029"/>
  <pivotCaches>
    <pivotCache cacheId="144" r:id="rId4"/>
    <pivotCache cacheId="14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6" l="1"/>
  <c r="N47" i="6"/>
  <c r="O47" i="6"/>
  <c r="P47" i="6"/>
  <c r="Q47" i="6"/>
  <c r="R47" i="6"/>
  <c r="S47" i="6"/>
  <c r="T47" i="6"/>
  <c r="U47" i="6"/>
  <c r="V47" i="6"/>
  <c r="W47" i="6"/>
  <c r="X47" i="6"/>
  <c r="Y47" i="6"/>
  <c r="Z47" i="6"/>
  <c r="AA47" i="6"/>
  <c r="AB47" i="6"/>
  <c r="AC47" i="6"/>
  <c r="AD47" i="6"/>
  <c r="AE47" i="6"/>
  <c r="AF47" i="6"/>
  <c r="AG47" i="6"/>
  <c r="AH47" i="6"/>
  <c r="AI47" i="6"/>
  <c r="AJ47" i="6"/>
  <c r="AK47" i="6"/>
  <c r="AL47" i="6"/>
  <c r="AM47" i="6"/>
  <c r="L47" i="6"/>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L48" i="2"/>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L41" i="6"/>
  <c r="AM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L42" i="2"/>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L34"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D31" i="5"/>
  <c r="E31" i="5"/>
  <c r="F31" i="5"/>
  <c r="G31" i="5"/>
  <c r="H31" i="5"/>
  <c r="I31" i="5"/>
  <c r="J31" i="5"/>
  <c r="K31" i="5"/>
  <c r="L31" i="5"/>
  <c r="M31" i="5"/>
  <c r="N31" i="5"/>
  <c r="O31" i="5"/>
  <c r="P31" i="5"/>
  <c r="Q31" i="5"/>
  <c r="R31" i="5"/>
  <c r="S31" i="5"/>
  <c r="T31" i="5"/>
  <c r="U31" i="5"/>
  <c r="V31" i="5"/>
  <c r="W31" i="5"/>
  <c r="X31" i="5"/>
  <c r="Y31" i="5"/>
  <c r="Z31" i="5"/>
  <c r="AA31" i="5"/>
  <c r="AB31" i="5"/>
  <c r="AC31" i="5"/>
  <c r="AD31" i="5"/>
  <c r="C31"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C30" i="5"/>
  <c r="C29" i="5"/>
  <c r="C28" i="5"/>
  <c r="C27" i="5"/>
  <c r="C26" i="5"/>
  <c r="C25" i="5"/>
</calcChain>
</file>

<file path=xl/sharedStrings.xml><?xml version="1.0" encoding="utf-8"?>
<sst xmlns="http://schemas.openxmlformats.org/spreadsheetml/2006/main" count="4384" uniqueCount="59">
  <si>
    <t>Year</t>
  </si>
  <si>
    <t>Category</t>
  </si>
  <si>
    <t>SubCategory</t>
  </si>
  <si>
    <t>Scenario</t>
  </si>
  <si>
    <t>Losses</t>
  </si>
  <si>
    <t>Distribution losses</t>
  </si>
  <si>
    <t>Native</t>
  </si>
  <si>
    <t>Operational</t>
  </si>
  <si>
    <t>SmallNonScheduledGeneration</t>
  </si>
  <si>
    <t>ONSG generation</t>
  </si>
  <si>
    <t>PVNSG generation</t>
  </si>
  <si>
    <t>Business</t>
  </si>
  <si>
    <t>Business SNSG offset</t>
  </si>
  <si>
    <t>Step Change</t>
  </si>
  <si>
    <t>Business mass market</t>
  </si>
  <si>
    <t>LNG</t>
  </si>
  <si>
    <t>Large industrial loads</t>
  </si>
  <si>
    <t>ElectricVehicles</t>
  </si>
  <si>
    <t>EV vehicle to home losses</t>
  </si>
  <si>
    <t>Electrification</t>
  </si>
  <si>
    <t>EnergyEfficiency</t>
  </si>
  <si>
    <t>Residential</t>
  </si>
  <si>
    <t>HydrogenProduction</t>
  </si>
  <si>
    <t>Domestic H2</t>
  </si>
  <si>
    <t>Export H2</t>
  </si>
  <si>
    <t>Res grid demand</t>
  </si>
  <si>
    <t>RooftopPV</t>
  </si>
  <si>
    <t>The table below is data from AEMO's national electricty and gas forecasting website. This is the data used in the 2024 ISP, step change scenario. This is used to extract information about how much hydrogen contributes to generation in each year.</t>
  </si>
  <si>
    <t>Row Labels</t>
  </si>
  <si>
    <t>Grand Total</t>
  </si>
  <si>
    <t>Column Labels</t>
  </si>
  <si>
    <t>Regional domestic hydrogen demand, total NEM export hydrogen demand, and green steel production are all considered exogenous and not optimised by the model.</t>
  </si>
  <si>
    <t>From AEMO Methodology</t>
  </si>
  <si>
    <t>EVs</t>
  </si>
  <si>
    <t>Operational Demand</t>
  </si>
  <si>
    <t>This pivot table links to the AEMO forecasting website data for the step change ISP 2024 demand for SA. This data is helpful as it breaks it up into categories which can be useful to determine where the demand is coming from in future years.</t>
  </si>
  <si>
    <t>This table contains the percentages that each category of the operational demand makes up in each FY. Interesting to note that residential is forecast to become a net generator.</t>
  </si>
  <si>
    <t>Data extracted from the pivot table.</t>
  </si>
  <si>
    <t>Electric Vehicles</t>
  </si>
  <si>
    <t>Hydrogen Production</t>
  </si>
  <si>
    <t>Operational (Sent Out)</t>
  </si>
  <si>
    <t>Annual Consumption (TWh)</t>
  </si>
  <si>
    <t>Res SNSG offset</t>
  </si>
  <si>
    <t>EV load</t>
  </si>
  <si>
    <t>Green steel - H2</t>
  </si>
  <si>
    <t>Green steel - elec</t>
  </si>
  <si>
    <t>Transmission Losses</t>
  </si>
  <si>
    <t>Small Non Scheduled Generation</t>
  </si>
  <si>
    <t>Rooftop PV</t>
  </si>
  <si>
    <t>Energy Efficiency</t>
  </si>
  <si>
    <t>Sum of Annual Consumption (TWh)</t>
  </si>
  <si>
    <t>https://aemo.com.au/energy-systems/electricity/national-electricity-market-nem/nem-forecasting-and-planning/forecasting-and-planning-data/electricity-forecasting-data-portal</t>
  </si>
  <si>
    <t>Hydrogen Demand</t>
  </si>
  <si>
    <t>This table goes straight to the mapping table</t>
  </si>
  <si>
    <t>Operational no hydrogen</t>
  </si>
  <si>
    <t>Operational demand no hydrogen using AEMO's load trace</t>
  </si>
  <si>
    <t>Operational demand with hydrogen using AEMO's load trace</t>
  </si>
  <si>
    <t>Expected from Electricity dashboard</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</si>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</sst>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1" applyNumberFormat="1" applyFont="1"/>
    <xf numFmtId="165" fontId="0" fillId="0" borderId="0" xfId="1" applyNumberFormat="1" applyFont="1"/>
    <xf numFmtId="0" fontId="0" fillId="0" borderId="1" xfId="0" applyBorder="1"/>
    <xf numFmtId="1" fontId="0" fillId="0" borderId="0" xfId="0" applyNumberFormat="1"/>
    <xf numFmtId="164" fontId="0" fillId="0" borderId="0" xfId="0" applyNumberFormat="1"/>
    <xf numFmtId="0" fontId="0" fillId="0" borderId="0" xfId="0" applyNumberFormat="1"/>
  </cellXfs>
  <cellStyles count="2">
    <cellStyle name="Normal" xfId="0" builtinId="0"/>
    <cellStyle name="Percent" xfId="1" builtinId="5"/>
  </cellStyles>
  <dxfs count="3">
    <dxf>
      <numFmt numFmtId="1" formatCode="0"/>
    </dxf>
    <dxf>
      <numFmt numFmtId="1" formatCode="0"/>
    </dxf>
    <dxf>
      <numFmt numFmtId="2" formatCode="0.00"/>
    </dxf>
  </dxfs>
  <tableStyles count="0" defaultTableStyle="TableStyleMedium2" defaultPivotStyle="PivotStyleLight16"/>
  <colors>
    <mruColors>
      <color rgb="FF83E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on" refreshedDate="45553.481227199074" createdVersion="8" refreshedVersion="8" minRefreshableVersion="3" recordCount="713" xr:uid="{37502EB3-0D35-4557-B31E-35E8E5C91B59}">
  <cacheSource type="worksheet">
    <worksheetSource name="Table1"/>
  </cacheSource>
  <cacheFields count="5">
    <cacheField name="Category" numFmtId="0">
      <sharedItems count="17">
        <s v="Operational (Sent Out)"/>
        <s v="Residential"/>
        <s v="Business"/>
        <s v="Electrification"/>
        <s v="Electric Vehicles"/>
        <s v="Hydrogen Production"/>
        <s v="Losses"/>
        <s v="Small Non Scheduled Generation"/>
        <s v="Rooftop PV"/>
        <s v="Energy Efficiency"/>
        <s v="ElectricVehicles" u="1"/>
        <s v="EnergyEfficiency" u="1"/>
        <s v="HydrogenProduction" u="1"/>
        <s v="Native" u="1"/>
        <s v="Operational" u="1"/>
        <s v="RooftopPV" u="1"/>
        <s v="SmallNonScheduledGeneration" u="1"/>
      </sharedItems>
    </cacheField>
    <cacheField name="SubCategory" numFmtId="0">
      <sharedItems/>
    </cacheField>
    <cacheField name="Scenario" numFmtId="0">
      <sharedItems count="1">
        <s v="Step Change"/>
      </sharedItems>
    </cacheField>
    <cacheField name="Year" numFmtId="1">
      <sharedItems containsSemiMixedTypes="0" containsString="0" containsNumber="1" containsInteger="1" minValue="2024" maxValue="2054" count="31">
        <n v="2024"/>
        <n v="2025"/>
        <n v="2026"/>
        <n v="2027"/>
        <n v="2028"/>
        <n v="2029"/>
        <n v="2030"/>
        <n v="2031"/>
        <n v="2032"/>
        <n v="2033"/>
        <n v="2034"/>
        <n v="2035"/>
        <n v="2036"/>
        <n v="2037"/>
        <n v="2038"/>
        <n v="2039"/>
        <n v="2040"/>
        <n v="2041"/>
        <n v="2042"/>
        <n v="2043"/>
        <n v="2044"/>
        <n v="2045"/>
        <n v="2046"/>
        <n v="2047"/>
        <n v="2048"/>
        <n v="2049"/>
        <n v="2050"/>
        <n v="2051"/>
        <n v="2052"/>
        <n v="2053"/>
        <n v="2054"/>
      </sharedItems>
    </cacheField>
    <cacheField name="Annual Consumption (TWh)" numFmtId="0">
      <sharedItems containsSemiMixedTypes="0" containsString="0" containsNumber="1" minValue="-10.879899999999999" maxValue="98.08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on" refreshedDate="45553.481724074074" createdVersion="8" refreshedVersion="8" minRefreshableVersion="3" recordCount="713" xr:uid="{7A5297F8-F0C5-4500-9219-731F098EF132}">
  <cacheSource type="worksheet">
    <worksheetSource name="Table13"/>
  </cacheSource>
  <cacheFields count="5">
    <cacheField name="Category" numFmtId="0">
      <sharedItems count="10">
        <s v="Operational (Sent Out)"/>
        <s v="Residential"/>
        <s v="Business"/>
        <s v="Electrification"/>
        <s v="Electric Vehicles"/>
        <s v="Hydrogen Production"/>
        <s v="Losses"/>
        <s v="Small Non Scheduled Generation"/>
        <s v="Rooftop PV"/>
        <s v="Energy Efficiency"/>
      </sharedItems>
    </cacheField>
    <cacheField name="SubCategory" numFmtId="0">
      <sharedItems/>
    </cacheField>
    <cacheField name="Scenario" numFmtId="0">
      <sharedItems/>
    </cacheField>
    <cacheField name="Year" numFmtId="1">
      <sharedItems containsSemiMixedTypes="0" containsString="0" containsNumber="1" containsInteger="1" minValue="2024" maxValue="2054" count="31">
        <n v="2024"/>
        <n v="2025"/>
        <n v="2026"/>
        <n v="2027"/>
        <n v="2028"/>
        <n v="2029"/>
        <n v="2030"/>
        <n v="2031"/>
        <n v="2032"/>
        <n v="2033"/>
        <n v="2034"/>
        <n v="2035"/>
        <n v="2036"/>
        <n v="2037"/>
        <n v="2038"/>
        <n v="2039"/>
        <n v="2040"/>
        <n v="2041"/>
        <n v="2042"/>
        <n v="2043"/>
        <n v="2044"/>
        <n v="2045"/>
        <n v="2046"/>
        <n v="2047"/>
        <n v="2048"/>
        <n v="2049"/>
        <n v="2050"/>
        <n v="2051"/>
        <n v="2052"/>
        <n v="2053"/>
        <n v="2054"/>
      </sharedItems>
    </cacheField>
    <cacheField name="Annual Consumption (TWh)" numFmtId="0">
      <sharedItems containsSemiMixedTypes="0" containsString="0" containsNumber="1" minValue="-10.8668" maxValue="73.763499999999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3">
  <r>
    <x v="0"/>
    <s v="Operational (Sent Out)"/>
    <x v="0"/>
    <x v="0"/>
    <n v="63.445399999999999"/>
  </r>
  <r>
    <x v="1"/>
    <s v="Res grid demand"/>
    <x v="0"/>
    <x v="0"/>
    <n v="16.258900000000001"/>
  </r>
  <r>
    <x v="1"/>
    <s v="Res SNSG offset"/>
    <x v="0"/>
    <x v="0"/>
    <n v="-0.50780000000000003"/>
  </r>
  <r>
    <x v="2"/>
    <s v="Business SNSG offset"/>
    <x v="0"/>
    <x v="0"/>
    <n v="-1.4039999999999999"/>
  </r>
  <r>
    <x v="2"/>
    <s v="Business mass market"/>
    <x v="0"/>
    <x v="0"/>
    <n v="29.601400000000002"/>
  </r>
  <r>
    <x v="2"/>
    <s v="LNG"/>
    <x v="0"/>
    <x v="0"/>
    <n v="0"/>
  </r>
  <r>
    <x v="2"/>
    <s v="Large industrial loads"/>
    <x v="0"/>
    <x v="0"/>
    <n v="15.355399999999999"/>
  </r>
  <r>
    <x v="3"/>
    <s v="Business"/>
    <x v="0"/>
    <x v="0"/>
    <n v="0.38119999999999998"/>
  </r>
  <r>
    <x v="3"/>
    <s v="Residential"/>
    <x v="0"/>
    <x v="0"/>
    <n v="7.3000000000000001E-3"/>
  </r>
  <r>
    <x v="4"/>
    <s v="EV load"/>
    <x v="0"/>
    <x v="0"/>
    <n v="0.1216"/>
  </r>
  <r>
    <x v="4"/>
    <s v="EV vehicle to home losses"/>
    <x v="0"/>
    <x v="0"/>
    <n v="0"/>
  </r>
  <r>
    <x v="5"/>
    <s v="Domestic H2"/>
    <x v="0"/>
    <x v="0"/>
    <n v="3.5000000000000001E-3"/>
  </r>
  <r>
    <x v="5"/>
    <s v="Export H2"/>
    <x v="0"/>
    <x v="0"/>
    <n v="0"/>
  </r>
  <r>
    <x v="5"/>
    <s v="Green steel - H2"/>
    <x v="0"/>
    <x v="0"/>
    <n v="0"/>
  </r>
  <r>
    <x v="5"/>
    <s v="Green steel - elec"/>
    <x v="0"/>
    <x v="0"/>
    <n v="0"/>
  </r>
  <r>
    <x v="6"/>
    <s v="Distribution losses"/>
    <x v="0"/>
    <x v="0"/>
    <n v="1.8873"/>
  </r>
  <r>
    <x v="6"/>
    <s v="Transmission Losses"/>
    <x v="0"/>
    <x v="0"/>
    <n v="1.7406999999999999"/>
  </r>
  <r>
    <x v="7"/>
    <s v="ONSG generation"/>
    <x v="0"/>
    <x v="0"/>
    <n v="1.155"/>
  </r>
  <r>
    <x v="7"/>
    <s v="PVNSG generation"/>
    <x v="0"/>
    <x v="0"/>
    <n v="0.75680000000000003"/>
  </r>
  <r>
    <x v="8"/>
    <s v="Business"/>
    <x v="0"/>
    <x v="0"/>
    <n v="1.4489000000000001"/>
  </r>
  <r>
    <x v="8"/>
    <s v="Residential"/>
    <x v="0"/>
    <x v="0"/>
    <n v="6.1444000000000001"/>
  </r>
  <r>
    <x v="9"/>
    <s v="Business"/>
    <x v="0"/>
    <x v="0"/>
    <n v="0"/>
  </r>
  <r>
    <x v="9"/>
    <s v="Residential"/>
    <x v="0"/>
    <x v="0"/>
    <n v="0.34310000000000002"/>
  </r>
  <r>
    <x v="0"/>
    <s v="Operational (Sent Out)"/>
    <x v="0"/>
    <x v="1"/>
    <n v="63.994900000000001"/>
  </r>
  <r>
    <x v="1"/>
    <s v="Res grid demand"/>
    <x v="0"/>
    <x v="1"/>
    <n v="15.683"/>
  </r>
  <r>
    <x v="1"/>
    <s v="Res SNSG offset"/>
    <x v="0"/>
    <x v="1"/>
    <n v="-0.54720000000000002"/>
  </r>
  <r>
    <x v="2"/>
    <s v="Business SNSG offset"/>
    <x v="0"/>
    <x v="1"/>
    <n v="-1.5810999999999999"/>
  </r>
  <r>
    <x v="2"/>
    <s v="Business mass market"/>
    <x v="0"/>
    <x v="1"/>
    <n v="29.977900000000002"/>
  </r>
  <r>
    <x v="2"/>
    <s v="LNG"/>
    <x v="0"/>
    <x v="1"/>
    <n v="0"/>
  </r>
  <r>
    <x v="2"/>
    <s v="Large industrial loads"/>
    <x v="0"/>
    <x v="1"/>
    <n v="15.338200000000001"/>
  </r>
  <r>
    <x v="3"/>
    <s v="Business"/>
    <x v="0"/>
    <x v="1"/>
    <n v="1.0303"/>
  </r>
  <r>
    <x v="3"/>
    <s v="Residential"/>
    <x v="0"/>
    <x v="1"/>
    <n v="5.0799999999999998E-2"/>
  </r>
  <r>
    <x v="4"/>
    <s v="EV load"/>
    <x v="0"/>
    <x v="1"/>
    <n v="0.21199999999999999"/>
  </r>
  <r>
    <x v="4"/>
    <s v="EV vehicle to home losses"/>
    <x v="0"/>
    <x v="1"/>
    <n v="0"/>
  </r>
  <r>
    <x v="5"/>
    <s v="Domestic H2"/>
    <x v="0"/>
    <x v="1"/>
    <n v="0.1633"/>
  </r>
  <r>
    <x v="5"/>
    <s v="Export H2"/>
    <x v="0"/>
    <x v="1"/>
    <n v="0"/>
  </r>
  <r>
    <x v="5"/>
    <s v="Green steel - H2"/>
    <x v="0"/>
    <x v="1"/>
    <n v="0"/>
  </r>
  <r>
    <x v="5"/>
    <s v="Green steel - elec"/>
    <x v="0"/>
    <x v="1"/>
    <n v="0"/>
  </r>
  <r>
    <x v="6"/>
    <s v="Distribution losses"/>
    <x v="0"/>
    <x v="1"/>
    <n v="1.911"/>
  </r>
  <r>
    <x v="6"/>
    <s v="Transmission Losses"/>
    <x v="0"/>
    <x v="1"/>
    <n v="1.7565999999999999"/>
  </r>
  <r>
    <x v="7"/>
    <s v="ONSG generation"/>
    <x v="0"/>
    <x v="1"/>
    <n v="1.1592"/>
  </r>
  <r>
    <x v="7"/>
    <s v="PVNSG generation"/>
    <x v="0"/>
    <x v="1"/>
    <n v="0.96909999999999996"/>
  </r>
  <r>
    <x v="8"/>
    <s v="Business"/>
    <x v="0"/>
    <x v="1"/>
    <n v="1.5831"/>
  </r>
  <r>
    <x v="8"/>
    <s v="Residential"/>
    <x v="0"/>
    <x v="1"/>
    <n v="6.7598000000000003"/>
  </r>
  <r>
    <x v="9"/>
    <s v="Business"/>
    <x v="0"/>
    <x v="1"/>
    <n v="0.1124"/>
  </r>
  <r>
    <x v="9"/>
    <s v="Residential"/>
    <x v="0"/>
    <x v="1"/>
    <n v="0.70699999999999996"/>
  </r>
  <r>
    <x v="0"/>
    <s v="Operational (Sent Out)"/>
    <x v="0"/>
    <x v="2"/>
    <n v="65.214799999999997"/>
  </r>
  <r>
    <x v="1"/>
    <s v="Res grid demand"/>
    <x v="0"/>
    <x v="2"/>
    <n v="15.073499999999999"/>
  </r>
  <r>
    <x v="1"/>
    <s v="Res SNSG offset"/>
    <x v="0"/>
    <x v="2"/>
    <n v="-0.58340000000000003"/>
  </r>
  <r>
    <x v="2"/>
    <s v="Business SNSG offset"/>
    <x v="0"/>
    <x v="2"/>
    <n v="-1.7667999999999999"/>
  </r>
  <r>
    <x v="2"/>
    <s v="Business mass market"/>
    <x v="0"/>
    <x v="2"/>
    <n v="30.324000000000002"/>
  </r>
  <r>
    <x v="2"/>
    <s v="LNG"/>
    <x v="0"/>
    <x v="2"/>
    <n v="0"/>
  </r>
  <r>
    <x v="2"/>
    <s v="Large industrial loads"/>
    <x v="0"/>
    <x v="2"/>
    <n v="15.328099999999999"/>
  </r>
  <r>
    <x v="3"/>
    <s v="Business"/>
    <x v="0"/>
    <x v="2"/>
    <n v="2.0926"/>
  </r>
  <r>
    <x v="3"/>
    <s v="Residential"/>
    <x v="0"/>
    <x v="2"/>
    <n v="0.1414"/>
  </r>
  <r>
    <x v="4"/>
    <s v="EV load"/>
    <x v="0"/>
    <x v="2"/>
    <n v="0.46379999999999999"/>
  </r>
  <r>
    <x v="4"/>
    <s v="EV vehicle to home losses"/>
    <x v="0"/>
    <x v="2"/>
    <n v="0"/>
  </r>
  <r>
    <x v="5"/>
    <s v="Domestic H2"/>
    <x v="0"/>
    <x v="2"/>
    <n v="0.39550000000000002"/>
  </r>
  <r>
    <x v="5"/>
    <s v="Export H2"/>
    <x v="0"/>
    <x v="2"/>
    <n v="0"/>
  </r>
  <r>
    <x v="5"/>
    <s v="Green steel - H2"/>
    <x v="0"/>
    <x v="2"/>
    <n v="0"/>
  </r>
  <r>
    <x v="5"/>
    <s v="Green steel - elec"/>
    <x v="0"/>
    <x v="2"/>
    <n v="0"/>
  </r>
  <r>
    <x v="6"/>
    <s v="Distribution losses"/>
    <x v="0"/>
    <x v="2"/>
    <n v="1.9575"/>
  </r>
  <r>
    <x v="6"/>
    <s v="Transmission Losses"/>
    <x v="0"/>
    <x v="2"/>
    <n v="1.7885"/>
  </r>
  <r>
    <x v="7"/>
    <s v="ONSG generation"/>
    <x v="0"/>
    <x v="2"/>
    <n v="1.1665000000000001"/>
  </r>
  <r>
    <x v="7"/>
    <s v="PVNSG generation"/>
    <x v="0"/>
    <x v="2"/>
    <n v="1.1837"/>
  </r>
  <r>
    <x v="8"/>
    <s v="Business"/>
    <x v="0"/>
    <x v="2"/>
    <n v="1.7169000000000001"/>
  </r>
  <r>
    <x v="8"/>
    <s v="Residential"/>
    <x v="0"/>
    <x v="2"/>
    <n v="7.3734000000000002"/>
  </r>
  <r>
    <x v="9"/>
    <s v="Business"/>
    <x v="0"/>
    <x v="2"/>
    <n v="0.3337"/>
  </r>
  <r>
    <x v="9"/>
    <s v="Residential"/>
    <x v="0"/>
    <x v="2"/>
    <n v="1.1339999999999999"/>
  </r>
  <r>
    <x v="0"/>
    <s v="Operational (Sent Out)"/>
    <x v="0"/>
    <x v="3"/>
    <n v="67.351299999999995"/>
  </r>
  <r>
    <x v="1"/>
    <s v="Res grid demand"/>
    <x v="0"/>
    <x v="3"/>
    <n v="14.445399999999999"/>
  </r>
  <r>
    <x v="1"/>
    <s v="Res SNSG offset"/>
    <x v="0"/>
    <x v="3"/>
    <n v="-0.61209999999999998"/>
  </r>
  <r>
    <x v="2"/>
    <s v="Business SNSG offset"/>
    <x v="0"/>
    <x v="3"/>
    <n v="-1.9590000000000001"/>
  </r>
  <r>
    <x v="2"/>
    <s v="Business mass market"/>
    <x v="0"/>
    <x v="3"/>
    <n v="30.919699999999999"/>
  </r>
  <r>
    <x v="2"/>
    <s v="LNG"/>
    <x v="0"/>
    <x v="3"/>
    <n v="0"/>
  </r>
  <r>
    <x v="2"/>
    <s v="Large industrial loads"/>
    <x v="0"/>
    <x v="3"/>
    <n v="15.3134"/>
  </r>
  <r>
    <x v="3"/>
    <s v="Business"/>
    <x v="0"/>
    <x v="3"/>
    <n v="3.4557000000000002"/>
  </r>
  <r>
    <x v="3"/>
    <s v="Residential"/>
    <x v="0"/>
    <x v="3"/>
    <n v="0.27410000000000001"/>
  </r>
  <r>
    <x v="4"/>
    <s v="EV load"/>
    <x v="0"/>
    <x v="3"/>
    <n v="0.86609999999999998"/>
  </r>
  <r>
    <x v="4"/>
    <s v="EV vehicle to home losses"/>
    <x v="0"/>
    <x v="3"/>
    <n v="0"/>
  </r>
  <r>
    <x v="5"/>
    <s v="Domestic H2"/>
    <x v="0"/>
    <x v="3"/>
    <n v="0.77370000000000005"/>
  </r>
  <r>
    <x v="5"/>
    <s v="Export H2"/>
    <x v="0"/>
    <x v="3"/>
    <n v="0"/>
  </r>
  <r>
    <x v="5"/>
    <s v="Green steel - H2"/>
    <x v="0"/>
    <x v="3"/>
    <n v="0"/>
  </r>
  <r>
    <x v="5"/>
    <s v="Green steel - elec"/>
    <x v="0"/>
    <x v="3"/>
    <n v="0"/>
  </r>
  <r>
    <x v="6"/>
    <s v="Distribution losses"/>
    <x v="0"/>
    <x v="3"/>
    <n v="2.0333999999999999"/>
  </r>
  <r>
    <x v="6"/>
    <s v="Transmission Losses"/>
    <x v="0"/>
    <x v="3"/>
    <n v="1.8407"/>
  </r>
  <r>
    <x v="7"/>
    <s v="ONSG generation"/>
    <x v="0"/>
    <x v="3"/>
    <n v="1.1737"/>
  </r>
  <r>
    <x v="7"/>
    <s v="PVNSG generation"/>
    <x v="0"/>
    <x v="3"/>
    <n v="1.3974"/>
  </r>
  <r>
    <x v="8"/>
    <s v="Business"/>
    <x v="0"/>
    <x v="3"/>
    <n v="1.8534999999999999"/>
  </r>
  <r>
    <x v="8"/>
    <s v="Residential"/>
    <x v="0"/>
    <x v="3"/>
    <n v="7.9985999999999997"/>
  </r>
  <r>
    <x v="9"/>
    <s v="Business"/>
    <x v="0"/>
    <x v="3"/>
    <n v="0.64380000000000004"/>
  </r>
  <r>
    <x v="9"/>
    <s v="Residential"/>
    <x v="0"/>
    <x v="3"/>
    <n v="1.585"/>
  </r>
  <r>
    <x v="0"/>
    <s v="Operational (Sent Out)"/>
    <x v="0"/>
    <x v="4"/>
    <n v="69.165899999999993"/>
  </r>
  <r>
    <x v="1"/>
    <s v="Res grid demand"/>
    <x v="0"/>
    <x v="4"/>
    <n v="13.6645"/>
  </r>
  <r>
    <x v="1"/>
    <s v="Res SNSG offset"/>
    <x v="0"/>
    <x v="4"/>
    <n v="-0.62539999999999996"/>
  </r>
  <r>
    <x v="2"/>
    <s v="Business SNSG offset"/>
    <x v="0"/>
    <x v="4"/>
    <n v="-2.1372"/>
  </r>
  <r>
    <x v="2"/>
    <s v="Business mass market"/>
    <x v="0"/>
    <x v="4"/>
    <n v="31.358699999999999"/>
  </r>
  <r>
    <x v="2"/>
    <s v="LNG"/>
    <x v="0"/>
    <x v="4"/>
    <n v="0"/>
  </r>
  <r>
    <x v="2"/>
    <s v="Large industrial loads"/>
    <x v="0"/>
    <x v="4"/>
    <n v="15.336"/>
  </r>
  <r>
    <x v="3"/>
    <s v="Business"/>
    <x v="0"/>
    <x v="4"/>
    <n v="4.3722000000000003"/>
  </r>
  <r>
    <x v="3"/>
    <s v="Residential"/>
    <x v="0"/>
    <x v="4"/>
    <n v="0.45390000000000003"/>
  </r>
  <r>
    <x v="4"/>
    <s v="EV load"/>
    <x v="0"/>
    <x v="4"/>
    <n v="1.4185000000000001"/>
  </r>
  <r>
    <x v="4"/>
    <s v="EV vehicle to home losses"/>
    <x v="0"/>
    <x v="4"/>
    <n v="0"/>
  </r>
  <r>
    <x v="5"/>
    <s v="Domestic H2"/>
    <x v="0"/>
    <x v="4"/>
    <n v="1.3597999999999999"/>
  </r>
  <r>
    <x v="5"/>
    <s v="Export H2"/>
    <x v="0"/>
    <x v="4"/>
    <n v="0"/>
  </r>
  <r>
    <x v="5"/>
    <s v="Green steel - H2"/>
    <x v="0"/>
    <x v="4"/>
    <n v="0"/>
  </r>
  <r>
    <x v="5"/>
    <s v="Green steel - elec"/>
    <x v="0"/>
    <x v="4"/>
    <n v="0"/>
  </r>
  <r>
    <x v="6"/>
    <s v="Distribution losses"/>
    <x v="0"/>
    <x v="4"/>
    <n v="2.0865999999999998"/>
  </r>
  <r>
    <x v="6"/>
    <s v="Transmission Losses"/>
    <x v="0"/>
    <x v="4"/>
    <n v="1.8782000000000001"/>
  </r>
  <r>
    <x v="7"/>
    <s v="ONSG generation"/>
    <x v="0"/>
    <x v="4"/>
    <n v="1.1842999999999999"/>
  </r>
  <r>
    <x v="7"/>
    <s v="PVNSG generation"/>
    <x v="0"/>
    <x v="4"/>
    <n v="1.5783"/>
  </r>
  <r>
    <x v="8"/>
    <s v="Business"/>
    <x v="0"/>
    <x v="4"/>
    <n v="2.0421"/>
  </r>
  <r>
    <x v="8"/>
    <s v="Residential"/>
    <x v="0"/>
    <x v="4"/>
    <n v="8.8254000000000001"/>
  </r>
  <r>
    <x v="9"/>
    <s v="Business"/>
    <x v="0"/>
    <x v="4"/>
    <n v="0.98950000000000005"/>
  </r>
  <r>
    <x v="9"/>
    <s v="Residential"/>
    <x v="0"/>
    <x v="4"/>
    <n v="2.0630999999999999"/>
  </r>
  <r>
    <x v="0"/>
    <s v="Operational (Sent Out)"/>
    <x v="0"/>
    <x v="5"/>
    <n v="71.283100000000005"/>
  </r>
  <r>
    <x v="1"/>
    <s v="Res grid demand"/>
    <x v="0"/>
    <x v="5"/>
    <n v="12.833299999999999"/>
  </r>
  <r>
    <x v="1"/>
    <s v="Res SNSG offset"/>
    <x v="0"/>
    <x v="5"/>
    <n v="-0.63109999999999999"/>
  </r>
  <r>
    <x v="2"/>
    <s v="Business SNSG offset"/>
    <x v="0"/>
    <x v="5"/>
    <n v="-2.3269000000000002"/>
  </r>
  <r>
    <x v="2"/>
    <s v="Business mass market"/>
    <x v="0"/>
    <x v="5"/>
    <n v="31.994"/>
  </r>
  <r>
    <x v="2"/>
    <s v="LNG"/>
    <x v="0"/>
    <x v="5"/>
    <n v="0"/>
  </r>
  <r>
    <x v="2"/>
    <s v="Large industrial loads"/>
    <x v="0"/>
    <x v="5"/>
    <n v="15.3264"/>
  </r>
  <r>
    <x v="3"/>
    <s v="Business"/>
    <x v="0"/>
    <x v="5"/>
    <n v="5.0091999999999999"/>
  </r>
  <r>
    <x v="3"/>
    <s v="Residential"/>
    <x v="0"/>
    <x v="5"/>
    <n v="0.62709999999999999"/>
  </r>
  <r>
    <x v="4"/>
    <s v="EV load"/>
    <x v="0"/>
    <x v="5"/>
    <n v="2.1301000000000001"/>
  </r>
  <r>
    <x v="4"/>
    <s v="EV vehicle to home losses"/>
    <x v="0"/>
    <x v="5"/>
    <n v="0"/>
  </r>
  <r>
    <x v="5"/>
    <s v="Domestic H2"/>
    <x v="0"/>
    <x v="5"/>
    <n v="2.2650999999999999"/>
  </r>
  <r>
    <x v="5"/>
    <s v="Export H2"/>
    <x v="0"/>
    <x v="5"/>
    <n v="0"/>
  </r>
  <r>
    <x v="5"/>
    <s v="Green steel - H2"/>
    <x v="0"/>
    <x v="5"/>
    <n v="0"/>
  </r>
  <r>
    <x v="5"/>
    <s v="Green steel - elec"/>
    <x v="0"/>
    <x v="5"/>
    <n v="0"/>
  </r>
  <r>
    <x v="6"/>
    <s v="Distribution losses"/>
    <x v="0"/>
    <x v="5"/>
    <n v="2.1406000000000001"/>
  </r>
  <r>
    <x v="6"/>
    <s v="Transmission Losses"/>
    <x v="0"/>
    <x v="5"/>
    <n v="1.9153"/>
  </r>
  <r>
    <x v="7"/>
    <s v="ONSG generation"/>
    <x v="0"/>
    <x v="5"/>
    <n v="1.1882999999999999"/>
  </r>
  <r>
    <x v="7"/>
    <s v="PVNSG generation"/>
    <x v="0"/>
    <x v="5"/>
    <n v="1.7697000000000001"/>
  </r>
  <r>
    <x v="8"/>
    <s v="Business"/>
    <x v="0"/>
    <x v="5"/>
    <n v="2.2444999999999999"/>
  </r>
  <r>
    <x v="8"/>
    <s v="Residential"/>
    <x v="0"/>
    <x v="5"/>
    <n v="9.6966999999999999"/>
  </r>
  <r>
    <x v="9"/>
    <s v="Business"/>
    <x v="0"/>
    <x v="5"/>
    <n v="1.3951"/>
  </r>
  <r>
    <x v="9"/>
    <s v="Residential"/>
    <x v="0"/>
    <x v="5"/>
    <n v="2.5518999999999998"/>
  </r>
  <r>
    <x v="0"/>
    <s v="Operational (Sent Out)"/>
    <x v="0"/>
    <x v="6"/>
    <n v="73.251499999999993"/>
  </r>
  <r>
    <x v="1"/>
    <s v="Res grid demand"/>
    <x v="0"/>
    <x v="6"/>
    <n v="12.0799"/>
  </r>
  <r>
    <x v="1"/>
    <s v="Res SNSG offset"/>
    <x v="0"/>
    <x v="6"/>
    <n v="-0.63870000000000005"/>
  </r>
  <r>
    <x v="2"/>
    <s v="Business SNSG offset"/>
    <x v="0"/>
    <x v="6"/>
    <n v="-2.5415999999999999"/>
  </r>
  <r>
    <x v="2"/>
    <s v="Business mass market"/>
    <x v="0"/>
    <x v="6"/>
    <n v="32.602699999999999"/>
  </r>
  <r>
    <x v="2"/>
    <s v="LNG"/>
    <x v="0"/>
    <x v="6"/>
    <n v="0"/>
  </r>
  <r>
    <x v="2"/>
    <s v="Large industrial loads"/>
    <x v="0"/>
    <x v="6"/>
    <n v="15.4642"/>
  </r>
  <r>
    <x v="3"/>
    <s v="Business"/>
    <x v="0"/>
    <x v="6"/>
    <n v="5.1555999999999997"/>
  </r>
  <r>
    <x v="3"/>
    <s v="Residential"/>
    <x v="0"/>
    <x v="6"/>
    <n v="0.75080000000000002"/>
  </r>
  <r>
    <x v="4"/>
    <s v="EV load"/>
    <x v="0"/>
    <x v="6"/>
    <n v="3.0032000000000001"/>
  </r>
  <r>
    <x v="4"/>
    <s v="EV vehicle to home losses"/>
    <x v="0"/>
    <x v="6"/>
    <n v="0"/>
  </r>
  <r>
    <x v="5"/>
    <s v="Domestic H2"/>
    <x v="0"/>
    <x v="6"/>
    <n v="3.2469000000000001"/>
  </r>
  <r>
    <x v="5"/>
    <s v="Export H2"/>
    <x v="0"/>
    <x v="6"/>
    <n v="0"/>
  </r>
  <r>
    <x v="5"/>
    <s v="Green steel - H2"/>
    <x v="0"/>
    <x v="6"/>
    <n v="0"/>
  </r>
  <r>
    <x v="5"/>
    <s v="Green steel - elec"/>
    <x v="0"/>
    <x v="6"/>
    <n v="0"/>
  </r>
  <r>
    <x v="6"/>
    <s v="Distribution losses"/>
    <x v="0"/>
    <x v="6"/>
    <n v="2.1812"/>
  </r>
  <r>
    <x v="6"/>
    <s v="Transmission Losses"/>
    <x v="0"/>
    <x v="6"/>
    <n v="1.9474"/>
  </r>
  <r>
    <x v="7"/>
    <s v="ONSG generation"/>
    <x v="0"/>
    <x v="6"/>
    <n v="1.1956"/>
  </r>
  <r>
    <x v="7"/>
    <s v="PVNSG generation"/>
    <x v="0"/>
    <x v="6"/>
    <n v="1.9846999999999999"/>
  </r>
  <r>
    <x v="8"/>
    <s v="Business"/>
    <x v="0"/>
    <x v="6"/>
    <n v="2.4481999999999999"/>
  </r>
  <r>
    <x v="8"/>
    <s v="Residential"/>
    <x v="0"/>
    <x v="6"/>
    <n v="10.556900000000001"/>
  </r>
  <r>
    <x v="9"/>
    <s v="Business"/>
    <x v="0"/>
    <x v="6"/>
    <n v="1.8185"/>
  </r>
  <r>
    <x v="9"/>
    <s v="Residential"/>
    <x v="0"/>
    <x v="6"/>
    <n v="3.0036999999999998"/>
  </r>
  <r>
    <x v="0"/>
    <s v="Operational (Sent Out)"/>
    <x v="0"/>
    <x v="7"/>
    <n v="74.008300000000006"/>
  </r>
  <r>
    <x v="1"/>
    <s v="Res grid demand"/>
    <x v="0"/>
    <x v="7"/>
    <n v="11.3124"/>
  </r>
  <r>
    <x v="1"/>
    <s v="Res SNSG offset"/>
    <x v="0"/>
    <x v="7"/>
    <n v="-0.64039999999999997"/>
  </r>
  <r>
    <x v="2"/>
    <s v="Business SNSG offset"/>
    <x v="0"/>
    <x v="7"/>
    <n v="-2.7480000000000002"/>
  </r>
  <r>
    <x v="2"/>
    <s v="Business mass market"/>
    <x v="0"/>
    <x v="7"/>
    <n v="33.095599999999997"/>
  </r>
  <r>
    <x v="2"/>
    <s v="LNG"/>
    <x v="0"/>
    <x v="7"/>
    <n v="0"/>
  </r>
  <r>
    <x v="2"/>
    <s v="Large industrial loads"/>
    <x v="0"/>
    <x v="7"/>
    <n v="15.443300000000001"/>
  </r>
  <r>
    <x v="3"/>
    <s v="Business"/>
    <x v="0"/>
    <x v="7"/>
    <n v="5.3045"/>
  </r>
  <r>
    <x v="3"/>
    <s v="Residential"/>
    <x v="0"/>
    <x v="7"/>
    <n v="0.87460000000000004"/>
  </r>
  <r>
    <x v="4"/>
    <s v="EV load"/>
    <x v="0"/>
    <x v="7"/>
    <n v="3.9902000000000002"/>
  </r>
  <r>
    <x v="4"/>
    <s v="EV vehicle to home losses"/>
    <x v="0"/>
    <x v="7"/>
    <n v="1.6999999999999999E-3"/>
  </r>
  <r>
    <x v="5"/>
    <s v="Domestic H2"/>
    <x v="0"/>
    <x v="7"/>
    <n v="3.1783000000000001"/>
  </r>
  <r>
    <x v="5"/>
    <s v="Export H2"/>
    <x v="0"/>
    <x v="7"/>
    <n v="0"/>
  </r>
  <r>
    <x v="5"/>
    <s v="Green steel - H2"/>
    <x v="0"/>
    <x v="7"/>
    <n v="0"/>
  </r>
  <r>
    <x v="5"/>
    <s v="Green steel - elec"/>
    <x v="0"/>
    <x v="7"/>
    <n v="0"/>
  </r>
  <r>
    <x v="6"/>
    <s v="Distribution losses"/>
    <x v="0"/>
    <x v="7"/>
    <n v="2.2214"/>
  </r>
  <r>
    <x v="6"/>
    <s v="Transmission Losses"/>
    <x v="0"/>
    <x v="7"/>
    <n v="1.9745999999999999"/>
  </r>
  <r>
    <x v="7"/>
    <s v="ONSG generation"/>
    <x v="0"/>
    <x v="7"/>
    <n v="1.2029000000000001"/>
  </r>
  <r>
    <x v="7"/>
    <s v="PVNSG generation"/>
    <x v="0"/>
    <x v="7"/>
    <n v="2.1855000000000002"/>
  </r>
  <r>
    <x v="8"/>
    <s v="Business"/>
    <x v="0"/>
    <x v="7"/>
    <n v="2.6472000000000002"/>
  </r>
  <r>
    <x v="8"/>
    <s v="Residential"/>
    <x v="0"/>
    <x v="7"/>
    <n v="11.359299999999999"/>
  </r>
  <r>
    <x v="9"/>
    <s v="Business"/>
    <x v="0"/>
    <x v="7"/>
    <n v="2.2465999999999999"/>
  </r>
  <r>
    <x v="9"/>
    <s v="Residential"/>
    <x v="0"/>
    <x v="7"/>
    <n v="3.5017"/>
  </r>
  <r>
    <x v="0"/>
    <s v="Operational (Sent Out)"/>
    <x v="0"/>
    <x v="8"/>
    <n v="74.624600000000001"/>
  </r>
  <r>
    <x v="1"/>
    <s v="Res grid demand"/>
    <x v="0"/>
    <x v="8"/>
    <n v="10.607200000000001"/>
  </r>
  <r>
    <x v="1"/>
    <s v="Res SNSG offset"/>
    <x v="0"/>
    <x v="8"/>
    <n v="-0.64380000000000004"/>
  </r>
  <r>
    <x v="2"/>
    <s v="Business SNSG offset"/>
    <x v="0"/>
    <x v="8"/>
    <n v="-2.9657"/>
  </r>
  <r>
    <x v="2"/>
    <s v="Business mass market"/>
    <x v="0"/>
    <x v="8"/>
    <n v="33.558300000000003"/>
  </r>
  <r>
    <x v="2"/>
    <s v="LNG"/>
    <x v="0"/>
    <x v="8"/>
    <n v="0"/>
  </r>
  <r>
    <x v="2"/>
    <s v="Large industrial loads"/>
    <x v="0"/>
    <x v="8"/>
    <n v="15.307700000000001"/>
  </r>
  <r>
    <x v="3"/>
    <s v="Business"/>
    <x v="0"/>
    <x v="8"/>
    <n v="5.3226000000000004"/>
  </r>
  <r>
    <x v="3"/>
    <s v="Residential"/>
    <x v="0"/>
    <x v="8"/>
    <n v="0.99570000000000003"/>
  </r>
  <r>
    <x v="4"/>
    <s v="EV load"/>
    <x v="0"/>
    <x v="8"/>
    <n v="5.0644"/>
  </r>
  <r>
    <x v="4"/>
    <s v="EV vehicle to home losses"/>
    <x v="0"/>
    <x v="8"/>
    <n v="6.3E-3"/>
  </r>
  <r>
    <x v="5"/>
    <s v="Domestic H2"/>
    <x v="0"/>
    <x v="8"/>
    <n v="3.1124999999999998"/>
  </r>
  <r>
    <x v="5"/>
    <s v="Export H2"/>
    <x v="0"/>
    <x v="8"/>
    <n v="0"/>
  </r>
  <r>
    <x v="5"/>
    <s v="Green steel - H2"/>
    <x v="0"/>
    <x v="8"/>
    <n v="0"/>
  </r>
  <r>
    <x v="5"/>
    <s v="Green steel - elec"/>
    <x v="0"/>
    <x v="8"/>
    <n v="0"/>
  </r>
  <r>
    <x v="6"/>
    <s v="Distribution losses"/>
    <x v="0"/>
    <x v="8"/>
    <n v="2.2610999999999999"/>
  </r>
  <r>
    <x v="6"/>
    <s v="Transmission Losses"/>
    <x v="0"/>
    <x v="8"/>
    <n v="1.9983"/>
  </r>
  <r>
    <x v="7"/>
    <s v="ONSG generation"/>
    <x v="0"/>
    <x v="8"/>
    <n v="1.2135"/>
  </r>
  <r>
    <x v="7"/>
    <s v="PVNSG generation"/>
    <x v="0"/>
    <x v="8"/>
    <n v="2.3959999999999999"/>
  </r>
  <r>
    <x v="8"/>
    <s v="Business"/>
    <x v="0"/>
    <x v="8"/>
    <n v="2.8472"/>
  </r>
  <r>
    <x v="8"/>
    <s v="Residential"/>
    <x v="0"/>
    <x v="8"/>
    <n v="12.087300000000001"/>
  </r>
  <r>
    <x v="9"/>
    <s v="Business"/>
    <x v="0"/>
    <x v="8"/>
    <n v="2.6360999999999999"/>
  </r>
  <r>
    <x v="9"/>
    <s v="Residential"/>
    <x v="0"/>
    <x v="8"/>
    <n v="3.9992000000000001"/>
  </r>
  <r>
    <x v="0"/>
    <s v="Operational (Sent Out)"/>
    <x v="0"/>
    <x v="9"/>
    <n v="75.121899999999997"/>
  </r>
  <r>
    <x v="1"/>
    <s v="Res grid demand"/>
    <x v="0"/>
    <x v="9"/>
    <n v="9.9138999999999999"/>
  </r>
  <r>
    <x v="1"/>
    <s v="Res SNSG offset"/>
    <x v="0"/>
    <x v="9"/>
    <n v="-0.64770000000000005"/>
  </r>
  <r>
    <x v="2"/>
    <s v="Business SNSG offset"/>
    <x v="0"/>
    <x v="9"/>
    <n v="-3.2067000000000001"/>
  </r>
  <r>
    <x v="2"/>
    <s v="Business mass market"/>
    <x v="0"/>
    <x v="9"/>
    <n v="33.938299999999998"/>
  </r>
  <r>
    <x v="2"/>
    <s v="LNG"/>
    <x v="0"/>
    <x v="9"/>
    <n v="0"/>
  </r>
  <r>
    <x v="2"/>
    <s v="Large industrial loads"/>
    <x v="0"/>
    <x v="9"/>
    <n v="15.1439"/>
  </r>
  <r>
    <x v="3"/>
    <s v="Business"/>
    <x v="0"/>
    <x v="9"/>
    <n v="5.2178000000000004"/>
  </r>
  <r>
    <x v="3"/>
    <s v="Residential"/>
    <x v="0"/>
    <x v="9"/>
    <n v="1.1204000000000001"/>
  </r>
  <r>
    <x v="4"/>
    <s v="EV load"/>
    <x v="0"/>
    <x v="9"/>
    <n v="6.2651000000000003"/>
  </r>
  <r>
    <x v="4"/>
    <s v="EV vehicle to home losses"/>
    <x v="0"/>
    <x v="9"/>
    <n v="1.2500000000000001E-2"/>
  </r>
  <r>
    <x v="5"/>
    <s v="Domestic H2"/>
    <x v="0"/>
    <x v="9"/>
    <n v="3.0464000000000002"/>
  </r>
  <r>
    <x v="5"/>
    <s v="Export H2"/>
    <x v="0"/>
    <x v="9"/>
    <n v="0"/>
  </r>
  <r>
    <x v="5"/>
    <s v="Green steel - H2"/>
    <x v="0"/>
    <x v="9"/>
    <n v="0"/>
  </r>
  <r>
    <x v="5"/>
    <s v="Green steel - elec"/>
    <x v="0"/>
    <x v="9"/>
    <n v="0"/>
  </r>
  <r>
    <x v="6"/>
    <s v="Distribution losses"/>
    <x v="0"/>
    <x v="9"/>
    <n v="2.2982999999999998"/>
  </r>
  <r>
    <x v="6"/>
    <s v="Transmission Losses"/>
    <x v="0"/>
    <x v="9"/>
    <n v="2.0194999999999999"/>
  </r>
  <r>
    <x v="7"/>
    <s v="ONSG generation"/>
    <x v="0"/>
    <x v="9"/>
    <n v="1.2175"/>
  </r>
  <r>
    <x v="7"/>
    <s v="PVNSG generation"/>
    <x v="0"/>
    <x v="9"/>
    <n v="2.6368999999999998"/>
  </r>
  <r>
    <x v="8"/>
    <s v="Business"/>
    <x v="0"/>
    <x v="9"/>
    <n v="3.0470999999999999"/>
  </r>
  <r>
    <x v="8"/>
    <s v="Residential"/>
    <x v="0"/>
    <x v="9"/>
    <n v="12.768599999999999"/>
  </r>
  <r>
    <x v="9"/>
    <s v="Business"/>
    <x v="0"/>
    <x v="9"/>
    <n v="3.0236999999999998"/>
  </r>
  <r>
    <x v="9"/>
    <s v="Residential"/>
    <x v="0"/>
    <x v="9"/>
    <n v="4.4983000000000004"/>
  </r>
  <r>
    <x v="0"/>
    <s v="Operational (Sent Out)"/>
    <x v="0"/>
    <x v="10"/>
    <n v="76.927400000000006"/>
  </r>
  <r>
    <x v="1"/>
    <s v="Res grid demand"/>
    <x v="0"/>
    <x v="10"/>
    <n v="9.2309999999999999"/>
  </r>
  <r>
    <x v="1"/>
    <s v="Res SNSG offset"/>
    <x v="0"/>
    <x v="10"/>
    <n v="-0.64590000000000003"/>
  </r>
  <r>
    <x v="2"/>
    <s v="Business SNSG offset"/>
    <x v="0"/>
    <x v="10"/>
    <n v="-3.4540000000000002"/>
  </r>
  <r>
    <x v="2"/>
    <s v="Business mass market"/>
    <x v="0"/>
    <x v="10"/>
    <n v="34.270899999999997"/>
  </r>
  <r>
    <x v="2"/>
    <s v="LNG"/>
    <x v="0"/>
    <x v="10"/>
    <n v="0"/>
  </r>
  <r>
    <x v="2"/>
    <s v="Large industrial loads"/>
    <x v="0"/>
    <x v="10"/>
    <n v="15.0954"/>
  </r>
  <r>
    <x v="3"/>
    <s v="Business"/>
    <x v="0"/>
    <x v="10"/>
    <n v="5.1155999999999997"/>
  </r>
  <r>
    <x v="3"/>
    <s v="Residential"/>
    <x v="0"/>
    <x v="10"/>
    <n v="1.248"/>
  </r>
  <r>
    <x v="4"/>
    <s v="EV load"/>
    <x v="0"/>
    <x v="10"/>
    <n v="7.5848000000000004"/>
  </r>
  <r>
    <x v="4"/>
    <s v="EV vehicle to home losses"/>
    <x v="0"/>
    <x v="10"/>
    <n v="2.0500000000000001E-2"/>
  </r>
  <r>
    <x v="5"/>
    <s v="Domestic H2"/>
    <x v="0"/>
    <x v="10"/>
    <n v="4.0757000000000003"/>
  </r>
  <r>
    <x v="5"/>
    <s v="Export H2"/>
    <x v="0"/>
    <x v="10"/>
    <n v="0"/>
  </r>
  <r>
    <x v="5"/>
    <s v="Green steel - H2"/>
    <x v="0"/>
    <x v="10"/>
    <n v="0"/>
  </r>
  <r>
    <x v="5"/>
    <s v="Green steel - elec"/>
    <x v="0"/>
    <x v="10"/>
    <n v="0"/>
  </r>
  <r>
    <x v="6"/>
    <s v="Distribution losses"/>
    <x v="0"/>
    <x v="10"/>
    <n v="2.3391000000000002"/>
  </r>
  <r>
    <x v="6"/>
    <s v="Transmission Losses"/>
    <x v="0"/>
    <x v="10"/>
    <n v="2.0464000000000002"/>
  </r>
  <r>
    <x v="7"/>
    <s v="ONSG generation"/>
    <x v="0"/>
    <x v="10"/>
    <n v="1.2248000000000001"/>
  </r>
  <r>
    <x v="7"/>
    <s v="PVNSG generation"/>
    <x v="0"/>
    <x v="10"/>
    <n v="2.8751000000000002"/>
  </r>
  <r>
    <x v="8"/>
    <s v="Business"/>
    <x v="0"/>
    <x v="10"/>
    <n v="3.2555999999999998"/>
  </r>
  <r>
    <x v="8"/>
    <s v="Residential"/>
    <x v="0"/>
    <x v="10"/>
    <n v="13.446400000000001"/>
  </r>
  <r>
    <x v="9"/>
    <s v="Business"/>
    <x v="0"/>
    <x v="10"/>
    <n v="3.3786999999999998"/>
  </r>
  <r>
    <x v="9"/>
    <s v="Residential"/>
    <x v="0"/>
    <x v="10"/>
    <n v="4.9988999999999999"/>
  </r>
  <r>
    <x v="0"/>
    <s v="Operational (Sent Out)"/>
    <x v="0"/>
    <x v="11"/>
    <n v="78.226299999999995"/>
  </r>
  <r>
    <x v="1"/>
    <s v="Res grid demand"/>
    <x v="0"/>
    <x v="11"/>
    <n v="8.5419999999999998"/>
  </r>
  <r>
    <x v="1"/>
    <s v="Res SNSG offset"/>
    <x v="0"/>
    <x v="11"/>
    <n v="-0.63519999999999999"/>
  </r>
  <r>
    <x v="2"/>
    <s v="Business SNSG offset"/>
    <x v="0"/>
    <x v="11"/>
    <n v="-3.6854"/>
  </r>
  <r>
    <x v="2"/>
    <s v="Business mass market"/>
    <x v="0"/>
    <x v="11"/>
    <n v="34.492400000000004"/>
  </r>
  <r>
    <x v="2"/>
    <s v="LNG"/>
    <x v="0"/>
    <x v="11"/>
    <n v="0"/>
  </r>
  <r>
    <x v="2"/>
    <s v="Large industrial loads"/>
    <x v="0"/>
    <x v="11"/>
    <n v="15.0708"/>
  </r>
  <r>
    <x v="3"/>
    <s v="Business"/>
    <x v="0"/>
    <x v="11"/>
    <n v="5.0004"/>
  </r>
  <r>
    <x v="3"/>
    <s v="Residential"/>
    <x v="0"/>
    <x v="11"/>
    <n v="1.3725000000000001"/>
  </r>
  <r>
    <x v="4"/>
    <s v="EV load"/>
    <x v="0"/>
    <x v="11"/>
    <n v="8.8945000000000007"/>
  </r>
  <r>
    <x v="4"/>
    <s v="EV vehicle to home losses"/>
    <x v="0"/>
    <x v="11"/>
    <n v="3.0099999999999998E-2"/>
  </r>
  <r>
    <x v="5"/>
    <s v="Domestic H2"/>
    <x v="0"/>
    <x v="11"/>
    <n v="4.7001999999999997"/>
  </r>
  <r>
    <x v="5"/>
    <s v="Export H2"/>
    <x v="0"/>
    <x v="11"/>
    <n v="0"/>
  </r>
  <r>
    <x v="5"/>
    <s v="Green steel - H2"/>
    <x v="0"/>
    <x v="11"/>
    <n v="0"/>
  </r>
  <r>
    <x v="5"/>
    <s v="Green steel - elec"/>
    <x v="0"/>
    <x v="11"/>
    <n v="0"/>
  </r>
  <r>
    <x v="6"/>
    <s v="Distribution losses"/>
    <x v="0"/>
    <x v="11"/>
    <n v="2.3740999999999999"/>
  </r>
  <r>
    <x v="6"/>
    <s v="Transmission Losses"/>
    <x v="0"/>
    <x v="11"/>
    <n v="2.0699999999999998"/>
  </r>
  <r>
    <x v="7"/>
    <s v="ONSG generation"/>
    <x v="0"/>
    <x v="11"/>
    <n v="1.2321"/>
  </r>
  <r>
    <x v="7"/>
    <s v="PVNSG generation"/>
    <x v="0"/>
    <x v="11"/>
    <n v="3.0884"/>
  </r>
  <r>
    <x v="8"/>
    <s v="Business"/>
    <x v="0"/>
    <x v="11"/>
    <n v="3.4773000000000001"/>
  </r>
  <r>
    <x v="8"/>
    <s v="Residential"/>
    <x v="0"/>
    <x v="11"/>
    <n v="14.1303"/>
  </r>
  <r>
    <x v="9"/>
    <s v="Business"/>
    <x v="0"/>
    <x v="11"/>
    <n v="3.7378"/>
  </r>
  <r>
    <x v="9"/>
    <s v="Residential"/>
    <x v="0"/>
    <x v="11"/>
    <n v="5.5067000000000004"/>
  </r>
  <r>
    <x v="0"/>
    <s v="Operational (Sent Out)"/>
    <x v="0"/>
    <x v="12"/>
    <n v="79.5749"/>
  </r>
  <r>
    <x v="1"/>
    <s v="Res grid demand"/>
    <x v="0"/>
    <x v="12"/>
    <n v="7.8689"/>
  </r>
  <r>
    <x v="1"/>
    <s v="Res SNSG offset"/>
    <x v="0"/>
    <x v="12"/>
    <n v="-0.61850000000000005"/>
  </r>
  <r>
    <x v="2"/>
    <s v="Business SNSG offset"/>
    <x v="0"/>
    <x v="12"/>
    <n v="-3.9073000000000002"/>
  </r>
  <r>
    <x v="2"/>
    <s v="Business mass market"/>
    <x v="0"/>
    <x v="12"/>
    <n v="34.633000000000003"/>
  </r>
  <r>
    <x v="2"/>
    <s v="LNG"/>
    <x v="0"/>
    <x v="12"/>
    <n v="0"/>
  </r>
  <r>
    <x v="2"/>
    <s v="Large industrial loads"/>
    <x v="0"/>
    <x v="12"/>
    <n v="15.0754"/>
  </r>
  <r>
    <x v="3"/>
    <s v="Business"/>
    <x v="0"/>
    <x v="12"/>
    <n v="5.0563000000000002"/>
  </r>
  <r>
    <x v="3"/>
    <s v="Residential"/>
    <x v="0"/>
    <x v="12"/>
    <n v="1.4977"/>
  </r>
  <r>
    <x v="4"/>
    <s v="EV load"/>
    <x v="0"/>
    <x v="12"/>
    <n v="10.2689"/>
  </r>
  <r>
    <x v="4"/>
    <s v="EV vehicle to home losses"/>
    <x v="0"/>
    <x v="12"/>
    <n v="4.1399999999999999E-2"/>
  </r>
  <r>
    <x v="5"/>
    <s v="Domestic H2"/>
    <x v="0"/>
    <x v="12"/>
    <n v="5.1436000000000002"/>
  </r>
  <r>
    <x v="5"/>
    <s v="Export H2"/>
    <x v="0"/>
    <x v="12"/>
    <n v="0"/>
  </r>
  <r>
    <x v="5"/>
    <s v="Green steel - H2"/>
    <x v="0"/>
    <x v="12"/>
    <n v="0"/>
  </r>
  <r>
    <x v="5"/>
    <s v="Green steel - elec"/>
    <x v="0"/>
    <x v="12"/>
    <n v="0"/>
  </r>
  <r>
    <x v="6"/>
    <s v="Distribution losses"/>
    <x v="0"/>
    <x v="12"/>
    <n v="2.4161999999999999"/>
  </r>
  <r>
    <x v="6"/>
    <s v="Transmission Losses"/>
    <x v="0"/>
    <x v="12"/>
    <n v="2.0992999999999999"/>
  </r>
  <r>
    <x v="7"/>
    <s v="ONSG generation"/>
    <x v="0"/>
    <x v="12"/>
    <n v="1.2125999999999999"/>
  </r>
  <r>
    <x v="7"/>
    <s v="PVNSG generation"/>
    <x v="0"/>
    <x v="12"/>
    <n v="3.3132999999999999"/>
  </r>
  <r>
    <x v="8"/>
    <s v="Business"/>
    <x v="0"/>
    <x v="12"/>
    <n v="3.7246000000000001"/>
  </r>
  <r>
    <x v="8"/>
    <s v="Residential"/>
    <x v="0"/>
    <x v="12"/>
    <n v="14.833399999999999"/>
  </r>
  <r>
    <x v="9"/>
    <s v="Business"/>
    <x v="0"/>
    <x v="12"/>
    <n v="4.1021000000000001"/>
  </r>
  <r>
    <x v="9"/>
    <s v="Residential"/>
    <x v="0"/>
    <x v="12"/>
    <n v="6.0038999999999998"/>
  </r>
  <r>
    <x v="0"/>
    <s v="Operational (Sent Out)"/>
    <x v="0"/>
    <x v="13"/>
    <n v="81.144800000000004"/>
  </r>
  <r>
    <x v="1"/>
    <s v="Res grid demand"/>
    <x v="0"/>
    <x v="13"/>
    <n v="7.2568999999999999"/>
  </r>
  <r>
    <x v="1"/>
    <s v="Res SNSG offset"/>
    <x v="0"/>
    <x v="13"/>
    <n v="-0.60560000000000003"/>
  </r>
  <r>
    <x v="2"/>
    <s v="Business SNSG offset"/>
    <x v="0"/>
    <x v="13"/>
    <n v="-4.1696999999999997"/>
  </r>
  <r>
    <x v="2"/>
    <s v="Business mass market"/>
    <x v="0"/>
    <x v="13"/>
    <n v="34.892899999999997"/>
  </r>
  <r>
    <x v="2"/>
    <s v="LNG"/>
    <x v="0"/>
    <x v="13"/>
    <n v="0"/>
  </r>
  <r>
    <x v="2"/>
    <s v="Large industrial loads"/>
    <x v="0"/>
    <x v="13"/>
    <n v="15.0703"/>
  </r>
  <r>
    <x v="3"/>
    <s v="Business"/>
    <x v="0"/>
    <x v="13"/>
    <n v="5.0960999999999999"/>
  </r>
  <r>
    <x v="3"/>
    <s v="Residential"/>
    <x v="0"/>
    <x v="13"/>
    <n v="1.6268"/>
  </r>
  <r>
    <x v="4"/>
    <s v="EV load"/>
    <x v="0"/>
    <x v="13"/>
    <n v="11.585100000000001"/>
  </r>
  <r>
    <x v="4"/>
    <s v="EV vehicle to home losses"/>
    <x v="0"/>
    <x v="13"/>
    <n v="5.4300000000000001E-2"/>
  </r>
  <r>
    <x v="5"/>
    <s v="Domestic H2"/>
    <x v="0"/>
    <x v="13"/>
    <n v="5.7434000000000003"/>
  </r>
  <r>
    <x v="5"/>
    <s v="Export H2"/>
    <x v="0"/>
    <x v="13"/>
    <n v="0"/>
  </r>
  <r>
    <x v="5"/>
    <s v="Green steel - H2"/>
    <x v="0"/>
    <x v="13"/>
    <n v="0"/>
  </r>
  <r>
    <x v="5"/>
    <s v="Green steel - elec"/>
    <x v="0"/>
    <x v="13"/>
    <n v="0"/>
  </r>
  <r>
    <x v="6"/>
    <s v="Distribution losses"/>
    <x v="0"/>
    <x v="13"/>
    <n v="2.4628000000000001"/>
  </r>
  <r>
    <x v="6"/>
    <s v="Transmission Losses"/>
    <x v="0"/>
    <x v="13"/>
    <n v="2.1314000000000002"/>
  </r>
  <r>
    <x v="7"/>
    <s v="ONSG generation"/>
    <x v="0"/>
    <x v="13"/>
    <n v="1.2164999999999999"/>
  </r>
  <r>
    <x v="7"/>
    <s v="PVNSG generation"/>
    <x v="0"/>
    <x v="13"/>
    <n v="3.5588000000000002"/>
  </r>
  <r>
    <x v="8"/>
    <s v="Business"/>
    <x v="0"/>
    <x v="13"/>
    <n v="3.9653999999999998"/>
  </r>
  <r>
    <x v="8"/>
    <s v="Residential"/>
    <x v="0"/>
    <x v="13"/>
    <n v="15.4162"/>
  </r>
  <r>
    <x v="9"/>
    <s v="Business"/>
    <x v="0"/>
    <x v="13"/>
    <n v="4.4964000000000004"/>
  </r>
  <r>
    <x v="9"/>
    <s v="Residential"/>
    <x v="0"/>
    <x v="13"/>
    <n v="6.5105000000000004"/>
  </r>
  <r>
    <x v="0"/>
    <s v="Operational (Sent Out)"/>
    <x v="0"/>
    <x v="14"/>
    <n v="82.693399999999997"/>
  </r>
  <r>
    <x v="1"/>
    <s v="Res grid demand"/>
    <x v="0"/>
    <x v="14"/>
    <n v="6.7144000000000004"/>
  </r>
  <r>
    <x v="1"/>
    <s v="Res SNSG offset"/>
    <x v="0"/>
    <x v="14"/>
    <n v="-0.59150000000000003"/>
  </r>
  <r>
    <x v="2"/>
    <s v="Business SNSG offset"/>
    <x v="0"/>
    <x v="14"/>
    <n v="-4.4212999999999996"/>
  </r>
  <r>
    <x v="2"/>
    <s v="Business mass market"/>
    <x v="0"/>
    <x v="14"/>
    <n v="35.073300000000003"/>
  </r>
  <r>
    <x v="2"/>
    <s v="LNG"/>
    <x v="0"/>
    <x v="14"/>
    <n v="0"/>
  </r>
  <r>
    <x v="2"/>
    <s v="Large industrial loads"/>
    <x v="0"/>
    <x v="14"/>
    <n v="15.113899999999999"/>
  </r>
  <r>
    <x v="3"/>
    <s v="Business"/>
    <x v="0"/>
    <x v="14"/>
    <n v="5.1231999999999998"/>
  </r>
  <r>
    <x v="3"/>
    <s v="Residential"/>
    <x v="0"/>
    <x v="14"/>
    <n v="1.7527999999999999"/>
  </r>
  <r>
    <x v="4"/>
    <s v="EV load"/>
    <x v="0"/>
    <x v="14"/>
    <n v="12.9305"/>
  </r>
  <r>
    <x v="4"/>
    <s v="EV vehicle to home losses"/>
    <x v="0"/>
    <x v="14"/>
    <n v="6.88E-2"/>
  </r>
  <r>
    <x v="5"/>
    <s v="Domestic H2"/>
    <x v="0"/>
    <x v="14"/>
    <n v="6.2544000000000004"/>
  </r>
  <r>
    <x v="5"/>
    <s v="Export H2"/>
    <x v="0"/>
    <x v="14"/>
    <n v="0"/>
  </r>
  <r>
    <x v="5"/>
    <s v="Green steel - H2"/>
    <x v="0"/>
    <x v="14"/>
    <n v="0"/>
  </r>
  <r>
    <x v="5"/>
    <s v="Green steel - elec"/>
    <x v="0"/>
    <x v="14"/>
    <n v="0"/>
  </r>
  <r>
    <x v="6"/>
    <s v="Distribution losses"/>
    <x v="0"/>
    <x v="14"/>
    <n v="2.5097"/>
  </r>
  <r>
    <x v="6"/>
    <s v="Transmission Losses"/>
    <x v="0"/>
    <x v="14"/>
    <n v="2.1650999999999998"/>
  </r>
  <r>
    <x v="7"/>
    <s v="ONSG generation"/>
    <x v="0"/>
    <x v="14"/>
    <n v="1.1406000000000001"/>
  </r>
  <r>
    <x v="7"/>
    <s v="PVNSG generation"/>
    <x v="0"/>
    <x v="14"/>
    <n v="3.8721999999999999"/>
  </r>
  <r>
    <x v="8"/>
    <s v="Business"/>
    <x v="0"/>
    <x v="14"/>
    <n v="4.2008000000000001"/>
  </r>
  <r>
    <x v="8"/>
    <s v="Residential"/>
    <x v="0"/>
    <x v="14"/>
    <n v="15.9183"/>
  </r>
  <r>
    <x v="9"/>
    <s v="Business"/>
    <x v="0"/>
    <x v="14"/>
    <n v="4.9340999999999999"/>
  </r>
  <r>
    <x v="9"/>
    <s v="Residential"/>
    <x v="0"/>
    <x v="14"/>
    <n v="7.0307000000000004"/>
  </r>
  <r>
    <x v="0"/>
    <s v="Operational (Sent Out)"/>
    <x v="0"/>
    <x v="15"/>
    <n v="83.9739"/>
  </r>
  <r>
    <x v="1"/>
    <s v="Res grid demand"/>
    <x v="0"/>
    <x v="15"/>
    <n v="6.0505000000000004"/>
  </r>
  <r>
    <x v="1"/>
    <s v="Res SNSG offset"/>
    <x v="0"/>
    <x v="15"/>
    <n v="-0.57369999999999999"/>
  </r>
  <r>
    <x v="2"/>
    <s v="Business SNSG offset"/>
    <x v="0"/>
    <x v="15"/>
    <n v="-4.7857000000000003"/>
  </r>
  <r>
    <x v="2"/>
    <s v="Business mass market"/>
    <x v="0"/>
    <x v="15"/>
    <n v="35.292299999999997"/>
  </r>
  <r>
    <x v="2"/>
    <s v="LNG"/>
    <x v="0"/>
    <x v="15"/>
    <n v="0"/>
  </r>
  <r>
    <x v="2"/>
    <s v="Large industrial loads"/>
    <x v="0"/>
    <x v="15"/>
    <n v="15.18"/>
  </r>
  <r>
    <x v="3"/>
    <s v="Business"/>
    <x v="0"/>
    <x v="15"/>
    <n v="5.1364000000000001"/>
  </r>
  <r>
    <x v="3"/>
    <s v="Residential"/>
    <x v="0"/>
    <x v="15"/>
    <n v="1.8787"/>
  </r>
  <r>
    <x v="4"/>
    <s v="EV load"/>
    <x v="0"/>
    <x v="15"/>
    <n v="14.2761"/>
  </r>
  <r>
    <x v="4"/>
    <s v="EV vehicle to home losses"/>
    <x v="0"/>
    <x v="15"/>
    <n v="8.5099999999999995E-2"/>
  </r>
  <r>
    <x v="5"/>
    <s v="Domestic H2"/>
    <x v="0"/>
    <x v="15"/>
    <n v="6.6848000000000001"/>
  </r>
  <r>
    <x v="5"/>
    <s v="Export H2"/>
    <x v="0"/>
    <x v="15"/>
    <n v="0"/>
  </r>
  <r>
    <x v="5"/>
    <s v="Green steel - H2"/>
    <x v="0"/>
    <x v="15"/>
    <n v="0"/>
  </r>
  <r>
    <x v="5"/>
    <s v="Green steel - elec"/>
    <x v="0"/>
    <x v="15"/>
    <n v="0"/>
  </r>
  <r>
    <x v="6"/>
    <s v="Distribution losses"/>
    <x v="0"/>
    <x v="15"/>
    <n v="2.5527000000000002"/>
  </r>
  <r>
    <x v="6"/>
    <s v="Transmission Losses"/>
    <x v="0"/>
    <x v="15"/>
    <n v="2.1968000000000001"/>
  </r>
  <r>
    <x v="7"/>
    <s v="ONSG generation"/>
    <x v="0"/>
    <x v="15"/>
    <n v="1.1468"/>
  </r>
  <r>
    <x v="7"/>
    <s v="PVNSG generation"/>
    <x v="0"/>
    <x v="15"/>
    <n v="4.2126000000000001"/>
  </r>
  <r>
    <x v="8"/>
    <s v="Business"/>
    <x v="0"/>
    <x v="15"/>
    <n v="4.4448999999999996"/>
  </r>
  <r>
    <x v="8"/>
    <s v="Residential"/>
    <x v="0"/>
    <x v="15"/>
    <n v="16.410599999999999"/>
  </r>
  <r>
    <x v="9"/>
    <s v="Business"/>
    <x v="0"/>
    <x v="15"/>
    <n v="5.3583999999999996"/>
  </r>
  <r>
    <x v="9"/>
    <s v="Residential"/>
    <x v="0"/>
    <x v="15"/>
    <n v="7.6822999999999997"/>
  </r>
  <r>
    <x v="0"/>
    <s v="Operational (Sent Out)"/>
    <x v="0"/>
    <x v="16"/>
    <n v="85.245000000000005"/>
  </r>
  <r>
    <x v="1"/>
    <s v="Res grid demand"/>
    <x v="0"/>
    <x v="16"/>
    <n v="5.5141"/>
  </r>
  <r>
    <x v="1"/>
    <s v="Res SNSG offset"/>
    <x v="0"/>
    <x v="16"/>
    <n v="-0.56579999999999997"/>
  </r>
  <r>
    <x v="2"/>
    <s v="Business SNSG offset"/>
    <x v="0"/>
    <x v="16"/>
    <n v="-5.1820000000000004"/>
  </r>
  <r>
    <x v="2"/>
    <s v="Business mass market"/>
    <x v="0"/>
    <x v="16"/>
    <n v="35.249699999999997"/>
  </r>
  <r>
    <x v="2"/>
    <s v="LNG"/>
    <x v="0"/>
    <x v="16"/>
    <n v="0"/>
  </r>
  <r>
    <x v="2"/>
    <s v="Large industrial loads"/>
    <x v="0"/>
    <x v="16"/>
    <n v="15.254099999999999"/>
  </r>
  <r>
    <x v="3"/>
    <s v="Business"/>
    <x v="0"/>
    <x v="16"/>
    <n v="5.3425000000000002"/>
  </r>
  <r>
    <x v="3"/>
    <s v="Residential"/>
    <x v="0"/>
    <x v="16"/>
    <n v="2.0057"/>
  </r>
  <r>
    <x v="4"/>
    <s v="EV load"/>
    <x v="0"/>
    <x v="16"/>
    <n v="15.669700000000001"/>
  </r>
  <r>
    <x v="4"/>
    <s v="EV vehicle to home losses"/>
    <x v="0"/>
    <x v="16"/>
    <n v="0.10340000000000001"/>
  </r>
  <r>
    <x v="5"/>
    <s v="Domestic H2"/>
    <x v="0"/>
    <x v="16"/>
    <n v="7.0217999999999998"/>
  </r>
  <r>
    <x v="5"/>
    <s v="Export H2"/>
    <x v="0"/>
    <x v="16"/>
    <n v="0"/>
  </r>
  <r>
    <x v="5"/>
    <s v="Green steel - H2"/>
    <x v="0"/>
    <x v="16"/>
    <n v="0"/>
  </r>
  <r>
    <x v="5"/>
    <s v="Green steel - elec"/>
    <x v="0"/>
    <x v="16"/>
    <n v="0"/>
  </r>
  <r>
    <x v="6"/>
    <s v="Distribution losses"/>
    <x v="0"/>
    <x v="16"/>
    <n v="2.6000999999999999"/>
  </r>
  <r>
    <x v="6"/>
    <s v="Transmission Losses"/>
    <x v="0"/>
    <x v="16"/>
    <n v="2.2317"/>
  </r>
  <r>
    <x v="7"/>
    <s v="ONSG generation"/>
    <x v="0"/>
    <x v="16"/>
    <n v="1.1560999999999999"/>
  </r>
  <r>
    <x v="7"/>
    <s v="PVNSG generation"/>
    <x v="0"/>
    <x v="16"/>
    <n v="4.5915999999999997"/>
  </r>
  <r>
    <x v="8"/>
    <s v="Business"/>
    <x v="0"/>
    <x v="16"/>
    <n v="4.7076000000000002"/>
  </r>
  <r>
    <x v="8"/>
    <s v="Residential"/>
    <x v="0"/>
    <x v="16"/>
    <n v="16.9192"/>
  </r>
  <r>
    <x v="9"/>
    <s v="Business"/>
    <x v="0"/>
    <x v="16"/>
    <n v="5.7949999999999999"/>
  </r>
  <r>
    <x v="9"/>
    <s v="Residential"/>
    <x v="0"/>
    <x v="16"/>
    <n v="8.1882999999999999"/>
  </r>
  <r>
    <x v="0"/>
    <s v="Operational (Sent Out)"/>
    <x v="0"/>
    <x v="17"/>
    <n v="86.556600000000003"/>
  </r>
  <r>
    <x v="1"/>
    <s v="Res grid demand"/>
    <x v="0"/>
    <x v="17"/>
    <n v="4.9485000000000001"/>
  </r>
  <r>
    <x v="1"/>
    <s v="Res SNSG offset"/>
    <x v="0"/>
    <x v="17"/>
    <n v="-0.54300000000000004"/>
  </r>
  <r>
    <x v="2"/>
    <s v="Business SNSG offset"/>
    <x v="0"/>
    <x v="17"/>
    <n v="-5.5469999999999997"/>
  </r>
  <r>
    <x v="2"/>
    <s v="Business mass market"/>
    <x v="0"/>
    <x v="17"/>
    <n v="35.217199999999998"/>
  </r>
  <r>
    <x v="2"/>
    <s v="LNG"/>
    <x v="0"/>
    <x v="17"/>
    <n v="0"/>
  </r>
  <r>
    <x v="2"/>
    <s v="Large industrial loads"/>
    <x v="0"/>
    <x v="17"/>
    <n v="15.3355"/>
  </r>
  <r>
    <x v="3"/>
    <s v="Business"/>
    <x v="0"/>
    <x v="17"/>
    <n v="5.5959000000000003"/>
  </r>
  <r>
    <x v="3"/>
    <s v="Residential"/>
    <x v="0"/>
    <x v="17"/>
    <n v="2.1318999999999999"/>
  </r>
  <r>
    <x v="4"/>
    <s v="EV load"/>
    <x v="0"/>
    <x v="17"/>
    <n v="16.974699999999999"/>
  </r>
  <r>
    <x v="4"/>
    <s v="EV vehicle to home losses"/>
    <x v="0"/>
    <x v="17"/>
    <n v="0.1227"/>
  </r>
  <r>
    <x v="5"/>
    <s v="Domestic H2"/>
    <x v="0"/>
    <x v="17"/>
    <n v="7.41"/>
  </r>
  <r>
    <x v="5"/>
    <s v="Export H2"/>
    <x v="0"/>
    <x v="17"/>
    <n v="0"/>
  </r>
  <r>
    <x v="5"/>
    <s v="Green steel - H2"/>
    <x v="0"/>
    <x v="17"/>
    <n v="0"/>
  </r>
  <r>
    <x v="5"/>
    <s v="Green steel - elec"/>
    <x v="0"/>
    <x v="17"/>
    <n v="0"/>
  </r>
  <r>
    <x v="6"/>
    <s v="Distribution losses"/>
    <x v="0"/>
    <x v="17"/>
    <n v="2.6450999999999998"/>
  </r>
  <r>
    <x v="6"/>
    <s v="Transmission Losses"/>
    <x v="0"/>
    <x v="17"/>
    <n v="2.2652000000000001"/>
  </r>
  <r>
    <x v="7"/>
    <s v="ONSG generation"/>
    <x v="0"/>
    <x v="17"/>
    <n v="1.1592"/>
  </r>
  <r>
    <x v="7"/>
    <s v="PVNSG generation"/>
    <x v="0"/>
    <x v="17"/>
    <n v="4.9307999999999996"/>
  </r>
  <r>
    <x v="8"/>
    <s v="Business"/>
    <x v="0"/>
    <x v="17"/>
    <n v="4.9619"/>
  </r>
  <r>
    <x v="8"/>
    <s v="Residential"/>
    <x v="0"/>
    <x v="17"/>
    <n v="17.354199999999999"/>
  </r>
  <r>
    <x v="9"/>
    <s v="Business"/>
    <x v="0"/>
    <x v="17"/>
    <n v="6.2355"/>
  </r>
  <r>
    <x v="9"/>
    <s v="Residential"/>
    <x v="0"/>
    <x v="17"/>
    <n v="8.7462999999999997"/>
  </r>
  <r>
    <x v="0"/>
    <s v="Operational (Sent Out)"/>
    <x v="0"/>
    <x v="18"/>
    <n v="88.4953"/>
  </r>
  <r>
    <x v="1"/>
    <s v="Res grid demand"/>
    <x v="0"/>
    <x v="18"/>
    <n v="4.4207000000000001"/>
  </r>
  <r>
    <x v="1"/>
    <s v="Res SNSG offset"/>
    <x v="0"/>
    <x v="18"/>
    <n v="-0.51819999999999999"/>
  </r>
  <r>
    <x v="2"/>
    <s v="Business SNSG offset"/>
    <x v="0"/>
    <x v="18"/>
    <n v="-5.9292999999999996"/>
  </r>
  <r>
    <x v="2"/>
    <s v="Business mass market"/>
    <x v="0"/>
    <x v="18"/>
    <n v="35.160800000000002"/>
  </r>
  <r>
    <x v="2"/>
    <s v="LNG"/>
    <x v="0"/>
    <x v="18"/>
    <n v="0"/>
  </r>
  <r>
    <x v="2"/>
    <s v="Large industrial loads"/>
    <x v="0"/>
    <x v="18"/>
    <n v="15.423299999999999"/>
  </r>
  <r>
    <x v="3"/>
    <s v="Business"/>
    <x v="0"/>
    <x v="18"/>
    <n v="5.8726000000000003"/>
  </r>
  <r>
    <x v="3"/>
    <s v="Residential"/>
    <x v="0"/>
    <x v="18"/>
    <n v="2.2532000000000001"/>
  </r>
  <r>
    <x v="4"/>
    <s v="EV load"/>
    <x v="0"/>
    <x v="18"/>
    <n v="18.316099999999999"/>
  </r>
  <r>
    <x v="4"/>
    <s v="EV vehicle to home losses"/>
    <x v="0"/>
    <x v="18"/>
    <n v="0.1439"/>
  </r>
  <r>
    <x v="5"/>
    <s v="Domestic H2"/>
    <x v="0"/>
    <x v="18"/>
    <n v="8.3581000000000003"/>
  </r>
  <r>
    <x v="5"/>
    <s v="Export H2"/>
    <x v="0"/>
    <x v="18"/>
    <n v="0"/>
  </r>
  <r>
    <x v="5"/>
    <s v="Green steel - H2"/>
    <x v="0"/>
    <x v="18"/>
    <n v="0"/>
  </r>
  <r>
    <x v="5"/>
    <s v="Green steel - elec"/>
    <x v="0"/>
    <x v="18"/>
    <n v="0"/>
  </r>
  <r>
    <x v="6"/>
    <s v="Distribution losses"/>
    <x v="0"/>
    <x v="18"/>
    <n v="2.6930000000000001"/>
  </r>
  <r>
    <x v="6"/>
    <s v="Transmission Losses"/>
    <x v="0"/>
    <x v="18"/>
    <n v="2.3008999999999999"/>
  </r>
  <r>
    <x v="7"/>
    <s v="ONSG generation"/>
    <x v="0"/>
    <x v="18"/>
    <n v="1.1654"/>
  </r>
  <r>
    <x v="7"/>
    <s v="PVNSG generation"/>
    <x v="0"/>
    <x v="18"/>
    <n v="5.2820999999999998"/>
  </r>
  <r>
    <x v="8"/>
    <s v="Business"/>
    <x v="0"/>
    <x v="18"/>
    <n v="5.2186000000000003"/>
  </r>
  <r>
    <x v="8"/>
    <s v="Residential"/>
    <x v="0"/>
    <x v="18"/>
    <n v="17.7685"/>
  </r>
  <r>
    <x v="9"/>
    <s v="Business"/>
    <x v="0"/>
    <x v="18"/>
    <n v="6.6848000000000001"/>
  </r>
  <r>
    <x v="9"/>
    <s v="Residential"/>
    <x v="0"/>
    <x v="18"/>
    <n v="9.2904"/>
  </r>
  <r>
    <x v="0"/>
    <s v="Operational (Sent Out)"/>
    <x v="0"/>
    <x v="19"/>
    <n v="89.920400000000001"/>
  </r>
  <r>
    <x v="1"/>
    <s v="Res grid demand"/>
    <x v="0"/>
    <x v="19"/>
    <n v="3.9091999999999998"/>
  </r>
  <r>
    <x v="1"/>
    <s v="Res SNSG offset"/>
    <x v="0"/>
    <x v="19"/>
    <n v="-0.4859"/>
  </r>
  <r>
    <x v="2"/>
    <s v="Business SNSG offset"/>
    <x v="0"/>
    <x v="19"/>
    <n v="-6.3127000000000004"/>
  </r>
  <r>
    <x v="2"/>
    <s v="Business mass market"/>
    <x v="0"/>
    <x v="19"/>
    <n v="35.267600000000002"/>
  </r>
  <r>
    <x v="2"/>
    <s v="LNG"/>
    <x v="0"/>
    <x v="19"/>
    <n v="0"/>
  </r>
  <r>
    <x v="2"/>
    <s v="Large industrial loads"/>
    <x v="0"/>
    <x v="19"/>
    <n v="15.521699999999999"/>
  </r>
  <r>
    <x v="3"/>
    <s v="Business"/>
    <x v="0"/>
    <x v="19"/>
    <n v="5.9112999999999998"/>
  </r>
  <r>
    <x v="3"/>
    <s v="Residential"/>
    <x v="0"/>
    <x v="19"/>
    <n v="2.3767999999999998"/>
  </r>
  <r>
    <x v="4"/>
    <s v="EV load"/>
    <x v="0"/>
    <x v="19"/>
    <n v="19.662299999999998"/>
  </r>
  <r>
    <x v="4"/>
    <s v="EV vehicle to home losses"/>
    <x v="0"/>
    <x v="19"/>
    <n v="0.1668"/>
  </r>
  <r>
    <x v="5"/>
    <s v="Domestic H2"/>
    <x v="0"/>
    <x v="19"/>
    <n v="8.8289000000000009"/>
  </r>
  <r>
    <x v="5"/>
    <s v="Export H2"/>
    <x v="0"/>
    <x v="19"/>
    <n v="0"/>
  </r>
  <r>
    <x v="5"/>
    <s v="Green steel - H2"/>
    <x v="0"/>
    <x v="19"/>
    <n v="0"/>
  </r>
  <r>
    <x v="5"/>
    <s v="Green steel - elec"/>
    <x v="0"/>
    <x v="19"/>
    <n v="0"/>
  </r>
  <r>
    <x v="6"/>
    <s v="Distribution losses"/>
    <x v="0"/>
    <x v="19"/>
    <n v="2.7389000000000001"/>
  </r>
  <r>
    <x v="6"/>
    <s v="Transmission Losses"/>
    <x v="0"/>
    <x v="19"/>
    <n v="2.3353999999999999"/>
  </r>
  <r>
    <x v="7"/>
    <s v="ONSG generation"/>
    <x v="0"/>
    <x v="19"/>
    <n v="1.1716"/>
  </r>
  <r>
    <x v="7"/>
    <s v="PVNSG generation"/>
    <x v="0"/>
    <x v="19"/>
    <n v="5.6269999999999998"/>
  </r>
  <r>
    <x v="8"/>
    <s v="Business"/>
    <x v="0"/>
    <x v="19"/>
    <n v="5.4835000000000003"/>
  </r>
  <r>
    <x v="8"/>
    <s v="Residential"/>
    <x v="0"/>
    <x v="19"/>
    <n v="18.1889"/>
  </r>
  <r>
    <x v="9"/>
    <s v="Business"/>
    <x v="0"/>
    <x v="19"/>
    <n v="7.1430999999999996"/>
  </r>
  <r>
    <x v="9"/>
    <s v="Residential"/>
    <x v="0"/>
    <x v="19"/>
    <n v="9.8244000000000007"/>
  </r>
  <r>
    <x v="0"/>
    <s v="Operational (Sent Out)"/>
    <x v="0"/>
    <x v="20"/>
    <n v="91.140199999999993"/>
  </r>
  <r>
    <x v="1"/>
    <s v="Res grid demand"/>
    <x v="0"/>
    <x v="20"/>
    <n v="3.3873000000000002"/>
  </r>
  <r>
    <x v="1"/>
    <s v="Res SNSG offset"/>
    <x v="0"/>
    <x v="20"/>
    <n v="-0.4466"/>
  </r>
  <r>
    <x v="2"/>
    <s v="Business SNSG offset"/>
    <x v="0"/>
    <x v="20"/>
    <n v="-6.7065000000000001"/>
  </r>
  <r>
    <x v="2"/>
    <s v="Business mass market"/>
    <x v="0"/>
    <x v="20"/>
    <n v="35.244599999999998"/>
  </r>
  <r>
    <x v="2"/>
    <s v="LNG"/>
    <x v="0"/>
    <x v="20"/>
    <n v="0"/>
  </r>
  <r>
    <x v="2"/>
    <s v="Large industrial loads"/>
    <x v="0"/>
    <x v="20"/>
    <n v="15.6267"/>
  </r>
  <r>
    <x v="3"/>
    <s v="Business"/>
    <x v="0"/>
    <x v="20"/>
    <n v="5.8445999999999998"/>
  </r>
  <r>
    <x v="3"/>
    <s v="Residential"/>
    <x v="0"/>
    <x v="20"/>
    <n v="2.4937999999999998"/>
  </r>
  <r>
    <x v="4"/>
    <s v="EV load"/>
    <x v="0"/>
    <x v="20"/>
    <n v="21.062000000000001"/>
  </r>
  <r>
    <x v="4"/>
    <s v="EV vehicle to home losses"/>
    <x v="0"/>
    <x v="20"/>
    <n v="0.19189999999999999"/>
  </r>
  <r>
    <x v="5"/>
    <s v="Domestic H2"/>
    <x v="0"/>
    <x v="20"/>
    <n v="9.3010000000000002"/>
  </r>
  <r>
    <x v="5"/>
    <s v="Export H2"/>
    <x v="0"/>
    <x v="20"/>
    <n v="0"/>
  </r>
  <r>
    <x v="5"/>
    <s v="Green steel - H2"/>
    <x v="0"/>
    <x v="20"/>
    <n v="0"/>
  </r>
  <r>
    <x v="5"/>
    <s v="Green steel - elec"/>
    <x v="0"/>
    <x v="20"/>
    <n v="0"/>
  </r>
  <r>
    <x v="6"/>
    <s v="Distribution losses"/>
    <x v="0"/>
    <x v="20"/>
    <n v="2.7766999999999999"/>
  </r>
  <r>
    <x v="6"/>
    <s v="Transmission Losses"/>
    <x v="0"/>
    <x v="20"/>
    <n v="2.3645999999999998"/>
  </r>
  <r>
    <x v="7"/>
    <s v="ONSG generation"/>
    <x v="0"/>
    <x v="20"/>
    <n v="1.181"/>
  </r>
  <r>
    <x v="7"/>
    <s v="PVNSG generation"/>
    <x v="0"/>
    <x v="20"/>
    <n v="5.9721000000000002"/>
  </r>
  <r>
    <x v="8"/>
    <s v="Business"/>
    <x v="0"/>
    <x v="20"/>
    <n v="5.7660999999999998"/>
  </r>
  <r>
    <x v="8"/>
    <s v="Residential"/>
    <x v="0"/>
    <x v="20"/>
    <n v="18.636399999999998"/>
  </r>
  <r>
    <x v="9"/>
    <s v="Business"/>
    <x v="0"/>
    <x v="20"/>
    <n v="7.6119000000000003"/>
  </r>
  <r>
    <x v="9"/>
    <s v="Residential"/>
    <x v="0"/>
    <x v="20"/>
    <n v="10.354200000000001"/>
  </r>
  <r>
    <x v="0"/>
    <s v="Operational (Sent Out)"/>
    <x v="0"/>
    <x v="21"/>
    <n v="92.428600000000003"/>
  </r>
  <r>
    <x v="1"/>
    <s v="Res grid demand"/>
    <x v="0"/>
    <x v="21"/>
    <n v="2.8782000000000001"/>
  </r>
  <r>
    <x v="1"/>
    <s v="Res SNSG offset"/>
    <x v="0"/>
    <x v="21"/>
    <n v="-0.40110000000000001"/>
  </r>
  <r>
    <x v="2"/>
    <s v="Business SNSG offset"/>
    <x v="0"/>
    <x v="21"/>
    <n v="-7.0728"/>
  </r>
  <r>
    <x v="2"/>
    <s v="Business mass market"/>
    <x v="0"/>
    <x v="21"/>
    <n v="35.016599999999997"/>
  </r>
  <r>
    <x v="2"/>
    <s v="LNG"/>
    <x v="0"/>
    <x v="21"/>
    <n v="0"/>
  </r>
  <r>
    <x v="2"/>
    <s v="Large industrial loads"/>
    <x v="0"/>
    <x v="21"/>
    <n v="15.7403"/>
  </r>
  <r>
    <x v="3"/>
    <s v="Business"/>
    <x v="0"/>
    <x v="21"/>
    <n v="5.6993999999999998"/>
  </r>
  <r>
    <x v="3"/>
    <s v="Residential"/>
    <x v="0"/>
    <x v="21"/>
    <n v="2.6152000000000002"/>
  </r>
  <r>
    <x v="4"/>
    <s v="EV load"/>
    <x v="0"/>
    <x v="21"/>
    <n v="22.352799999999998"/>
  </r>
  <r>
    <x v="4"/>
    <s v="EV vehicle to home losses"/>
    <x v="0"/>
    <x v="21"/>
    <n v="0.21779999999999999"/>
  </r>
  <r>
    <x v="5"/>
    <s v="Domestic H2"/>
    <x v="0"/>
    <x v="21"/>
    <n v="10.1995"/>
  </r>
  <r>
    <x v="5"/>
    <s v="Export H2"/>
    <x v="0"/>
    <x v="21"/>
    <n v="0"/>
  </r>
  <r>
    <x v="5"/>
    <s v="Green steel - H2"/>
    <x v="0"/>
    <x v="21"/>
    <n v="0"/>
  </r>
  <r>
    <x v="5"/>
    <s v="Green steel - elec"/>
    <x v="0"/>
    <x v="21"/>
    <n v="0"/>
  </r>
  <r>
    <x v="6"/>
    <s v="Distribution losses"/>
    <x v="0"/>
    <x v="21"/>
    <n v="2.7993000000000001"/>
  </r>
  <r>
    <x v="6"/>
    <s v="Transmission Losses"/>
    <x v="0"/>
    <x v="21"/>
    <n v="2.3835000000000002"/>
  </r>
  <r>
    <x v="7"/>
    <s v="ONSG generation"/>
    <x v="0"/>
    <x v="21"/>
    <n v="1.1839999999999999"/>
  </r>
  <r>
    <x v="7"/>
    <s v="PVNSG generation"/>
    <x v="0"/>
    <x v="21"/>
    <n v="6.29"/>
  </r>
  <r>
    <x v="8"/>
    <s v="Business"/>
    <x v="0"/>
    <x v="21"/>
    <n v="6.0583"/>
  </r>
  <r>
    <x v="8"/>
    <s v="Residential"/>
    <x v="0"/>
    <x v="21"/>
    <n v="19.054099999999998"/>
  </r>
  <r>
    <x v="9"/>
    <s v="Business"/>
    <x v="0"/>
    <x v="21"/>
    <n v="8.2817000000000007"/>
  </r>
  <r>
    <x v="9"/>
    <s v="Residential"/>
    <x v="0"/>
    <x v="21"/>
    <n v="10.8788"/>
  </r>
  <r>
    <x v="0"/>
    <s v="Operational (Sent Out)"/>
    <x v="0"/>
    <x v="22"/>
    <n v="92.878699999999995"/>
  </r>
  <r>
    <x v="1"/>
    <s v="Res grid demand"/>
    <x v="0"/>
    <x v="22"/>
    <n v="2.077"/>
  </r>
  <r>
    <x v="1"/>
    <s v="Res SNSG offset"/>
    <x v="0"/>
    <x v="22"/>
    <n v="-0.30790000000000001"/>
  </r>
  <r>
    <x v="2"/>
    <s v="Business SNSG offset"/>
    <x v="0"/>
    <x v="22"/>
    <n v="-7.5034999999999998"/>
  </r>
  <r>
    <x v="2"/>
    <s v="Business mass market"/>
    <x v="0"/>
    <x v="22"/>
    <n v="34.747900000000001"/>
  </r>
  <r>
    <x v="2"/>
    <s v="LNG"/>
    <x v="0"/>
    <x v="22"/>
    <n v="0"/>
  </r>
  <r>
    <x v="2"/>
    <s v="Large industrial loads"/>
    <x v="0"/>
    <x v="22"/>
    <n v="15.861499999999999"/>
  </r>
  <r>
    <x v="3"/>
    <s v="Business"/>
    <x v="0"/>
    <x v="22"/>
    <n v="5.5942999999999996"/>
  </r>
  <r>
    <x v="3"/>
    <s v="Residential"/>
    <x v="0"/>
    <x v="22"/>
    <n v="2.7290999999999999"/>
  </r>
  <r>
    <x v="4"/>
    <s v="EV load"/>
    <x v="0"/>
    <x v="22"/>
    <n v="23.706499999999998"/>
  </r>
  <r>
    <x v="4"/>
    <s v="EV vehicle to home losses"/>
    <x v="0"/>
    <x v="22"/>
    <n v="0.2457"/>
  </r>
  <r>
    <x v="5"/>
    <s v="Domestic H2"/>
    <x v="0"/>
    <x v="22"/>
    <n v="10.5198"/>
  </r>
  <r>
    <x v="5"/>
    <s v="Export H2"/>
    <x v="0"/>
    <x v="22"/>
    <n v="0"/>
  </r>
  <r>
    <x v="5"/>
    <s v="Green steel - H2"/>
    <x v="0"/>
    <x v="22"/>
    <n v="0"/>
  </r>
  <r>
    <x v="5"/>
    <s v="Green steel - elec"/>
    <x v="0"/>
    <x v="22"/>
    <n v="0"/>
  </r>
  <r>
    <x v="6"/>
    <s v="Distribution losses"/>
    <x v="0"/>
    <x v="22"/>
    <n v="2.8123999999999998"/>
  </r>
  <r>
    <x v="6"/>
    <s v="Transmission Losses"/>
    <x v="0"/>
    <x v="22"/>
    <n v="2.3959000000000001"/>
  </r>
  <r>
    <x v="7"/>
    <s v="ONSG generation"/>
    <x v="0"/>
    <x v="22"/>
    <n v="1.1901999999999999"/>
  </r>
  <r>
    <x v="7"/>
    <s v="PVNSG generation"/>
    <x v="0"/>
    <x v="22"/>
    <n v="6.6212999999999997"/>
  </r>
  <r>
    <x v="8"/>
    <s v="Business"/>
    <x v="0"/>
    <x v="22"/>
    <n v="6.3930999999999996"/>
  </r>
  <r>
    <x v="8"/>
    <s v="Residential"/>
    <x v="0"/>
    <x v="22"/>
    <n v="19.537199999999999"/>
  </r>
  <r>
    <x v="9"/>
    <s v="Business"/>
    <x v="0"/>
    <x v="22"/>
    <n v="8.9620999999999995"/>
  </r>
  <r>
    <x v="9"/>
    <s v="Residential"/>
    <x v="0"/>
    <x v="22"/>
    <n v="11.6631"/>
  </r>
  <r>
    <x v="0"/>
    <s v="Operational (Sent Out)"/>
    <x v="0"/>
    <x v="23"/>
    <n v="93.299800000000005"/>
  </r>
  <r>
    <x v="1"/>
    <s v="Res grid demand"/>
    <x v="0"/>
    <x v="23"/>
    <n v="1.2350000000000001"/>
  </r>
  <r>
    <x v="1"/>
    <s v="Res SNSG offset"/>
    <x v="0"/>
    <x v="23"/>
    <n v="-0.19470000000000001"/>
  </r>
  <r>
    <x v="2"/>
    <s v="Business SNSG offset"/>
    <x v="0"/>
    <x v="23"/>
    <n v="-7.9538000000000002"/>
  </r>
  <r>
    <x v="2"/>
    <s v="Business mass market"/>
    <x v="0"/>
    <x v="23"/>
    <n v="34.450699999999998"/>
  </r>
  <r>
    <x v="2"/>
    <s v="LNG"/>
    <x v="0"/>
    <x v="23"/>
    <n v="0"/>
  </r>
  <r>
    <x v="2"/>
    <s v="Large industrial loads"/>
    <x v="0"/>
    <x v="23"/>
    <n v="15.9941"/>
  </r>
  <r>
    <x v="3"/>
    <s v="Business"/>
    <x v="0"/>
    <x v="23"/>
    <n v="5.4520999999999997"/>
  </r>
  <r>
    <x v="3"/>
    <s v="Residential"/>
    <x v="0"/>
    <x v="23"/>
    <n v="2.8325"/>
  </r>
  <r>
    <x v="4"/>
    <s v="EV load"/>
    <x v="0"/>
    <x v="23"/>
    <n v="25.052499999999998"/>
  </r>
  <r>
    <x v="4"/>
    <s v="EV vehicle to home losses"/>
    <x v="0"/>
    <x v="23"/>
    <n v="0.27529999999999999"/>
  </r>
  <r>
    <x v="5"/>
    <s v="Domestic H2"/>
    <x v="0"/>
    <x v="23"/>
    <n v="10.930400000000001"/>
  </r>
  <r>
    <x v="5"/>
    <s v="Export H2"/>
    <x v="0"/>
    <x v="23"/>
    <n v="0"/>
  </r>
  <r>
    <x v="5"/>
    <s v="Green steel - H2"/>
    <x v="0"/>
    <x v="23"/>
    <n v="0"/>
  </r>
  <r>
    <x v="5"/>
    <s v="Green steel - elec"/>
    <x v="0"/>
    <x v="23"/>
    <n v="0"/>
  </r>
  <r>
    <x v="6"/>
    <s v="Distribution losses"/>
    <x v="0"/>
    <x v="23"/>
    <n v="2.8203999999999998"/>
  </r>
  <r>
    <x v="6"/>
    <s v="Transmission Losses"/>
    <x v="0"/>
    <x v="23"/>
    <n v="2.4051999999999998"/>
  </r>
  <r>
    <x v="7"/>
    <s v="ONSG generation"/>
    <x v="0"/>
    <x v="23"/>
    <n v="1.1963999999999999"/>
  </r>
  <r>
    <x v="7"/>
    <s v="PVNSG generation"/>
    <x v="0"/>
    <x v="23"/>
    <n v="6.9522000000000004"/>
  </r>
  <r>
    <x v="8"/>
    <s v="Business"/>
    <x v="0"/>
    <x v="23"/>
    <n v="6.7571000000000003"/>
  </r>
  <r>
    <x v="8"/>
    <s v="Residential"/>
    <x v="0"/>
    <x v="23"/>
    <n v="20.052600000000002"/>
  </r>
  <r>
    <x v="9"/>
    <s v="Business"/>
    <x v="0"/>
    <x v="23"/>
    <n v="9.6515000000000004"/>
  </r>
  <r>
    <x v="9"/>
    <s v="Residential"/>
    <x v="0"/>
    <x v="23"/>
    <n v="12.4498"/>
  </r>
  <r>
    <x v="0"/>
    <s v="Operational (Sent Out)"/>
    <x v="0"/>
    <x v="24"/>
    <n v="94.144099999999995"/>
  </r>
  <r>
    <x v="1"/>
    <s v="Res grid demand"/>
    <x v="0"/>
    <x v="24"/>
    <n v="0.38529999999999998"/>
  </r>
  <r>
    <x v="1"/>
    <s v="Res SNSG offset"/>
    <x v="0"/>
    <x v="24"/>
    <n v="-6.4500000000000002E-2"/>
  </r>
  <r>
    <x v="2"/>
    <s v="Business SNSG offset"/>
    <x v="0"/>
    <x v="24"/>
    <n v="-8.4536999999999995"/>
  </r>
  <r>
    <x v="2"/>
    <s v="Business mass market"/>
    <x v="0"/>
    <x v="24"/>
    <n v="34.333300000000001"/>
  </r>
  <r>
    <x v="2"/>
    <s v="LNG"/>
    <x v="0"/>
    <x v="24"/>
    <n v="0"/>
  </r>
  <r>
    <x v="2"/>
    <s v="Large industrial loads"/>
    <x v="0"/>
    <x v="24"/>
    <n v="16.137"/>
  </r>
  <r>
    <x v="3"/>
    <s v="Business"/>
    <x v="0"/>
    <x v="24"/>
    <n v="5.359"/>
  </r>
  <r>
    <x v="3"/>
    <s v="Residential"/>
    <x v="0"/>
    <x v="24"/>
    <n v="2.9285999999999999"/>
  </r>
  <r>
    <x v="4"/>
    <s v="EV load"/>
    <x v="0"/>
    <x v="24"/>
    <n v="26.463200000000001"/>
  </r>
  <r>
    <x v="4"/>
    <s v="EV vehicle to home losses"/>
    <x v="0"/>
    <x v="24"/>
    <n v="0.3075"/>
  </r>
  <r>
    <x v="5"/>
    <s v="Domestic H2"/>
    <x v="0"/>
    <x v="24"/>
    <n v="11.485799999999999"/>
  </r>
  <r>
    <x v="5"/>
    <s v="Export H2"/>
    <x v="0"/>
    <x v="24"/>
    <n v="0"/>
  </r>
  <r>
    <x v="5"/>
    <s v="Green steel - H2"/>
    <x v="0"/>
    <x v="24"/>
    <n v="0"/>
  </r>
  <r>
    <x v="5"/>
    <s v="Green steel - elec"/>
    <x v="0"/>
    <x v="24"/>
    <n v="0"/>
  </r>
  <r>
    <x v="6"/>
    <s v="Distribution losses"/>
    <x v="0"/>
    <x v="24"/>
    <n v="2.8399000000000001"/>
  </r>
  <r>
    <x v="6"/>
    <s v="Transmission Losses"/>
    <x v="0"/>
    <x v="24"/>
    <n v="2.4228000000000001"/>
  </r>
  <r>
    <x v="7"/>
    <s v="ONSG generation"/>
    <x v="0"/>
    <x v="24"/>
    <n v="1.2058"/>
  </r>
  <r>
    <x v="7"/>
    <s v="PVNSG generation"/>
    <x v="0"/>
    <x v="24"/>
    <n v="7.3124000000000002"/>
  </r>
  <r>
    <x v="8"/>
    <s v="Business"/>
    <x v="0"/>
    <x v="24"/>
    <n v="7.1494999999999997"/>
  </r>
  <r>
    <x v="8"/>
    <s v="Residential"/>
    <x v="0"/>
    <x v="24"/>
    <n v="20.601400000000002"/>
  </r>
  <r>
    <x v="9"/>
    <s v="Business"/>
    <x v="0"/>
    <x v="24"/>
    <n v="10.158200000000001"/>
  </r>
  <r>
    <x v="9"/>
    <s v="Residential"/>
    <x v="0"/>
    <x v="24"/>
    <n v="13.235300000000001"/>
  </r>
  <r>
    <x v="0"/>
    <s v="Operational (Sent Out)"/>
    <x v="0"/>
    <x v="25"/>
    <n v="95.729900000000001"/>
  </r>
  <r>
    <x v="1"/>
    <s v="Res grid demand"/>
    <x v="0"/>
    <x v="25"/>
    <n v="-0.45240000000000002"/>
  </r>
  <r>
    <x v="1"/>
    <s v="Res SNSG offset"/>
    <x v="0"/>
    <x v="25"/>
    <n v="7.9899999999999999E-2"/>
  </r>
  <r>
    <x v="2"/>
    <s v="Business SNSG offset"/>
    <x v="0"/>
    <x v="25"/>
    <n v="-8.9229000000000003"/>
  </r>
  <r>
    <x v="2"/>
    <s v="Business mass market"/>
    <x v="0"/>
    <x v="25"/>
    <n v="34.228700000000003"/>
  </r>
  <r>
    <x v="2"/>
    <s v="LNG"/>
    <x v="0"/>
    <x v="25"/>
    <n v="0"/>
  </r>
  <r>
    <x v="2"/>
    <s v="Large industrial loads"/>
    <x v="0"/>
    <x v="25"/>
    <n v="16.289200000000001"/>
  </r>
  <r>
    <x v="3"/>
    <s v="Business"/>
    <x v="0"/>
    <x v="25"/>
    <n v="5.2169999999999996"/>
  </r>
  <r>
    <x v="3"/>
    <s v="Residential"/>
    <x v="0"/>
    <x v="25"/>
    <n v="3.0074999999999998"/>
  </r>
  <r>
    <x v="4"/>
    <s v="EV load"/>
    <x v="0"/>
    <x v="25"/>
    <n v="27.738199999999999"/>
  </r>
  <r>
    <x v="4"/>
    <s v="EV vehicle to home losses"/>
    <x v="0"/>
    <x v="25"/>
    <n v="0.33960000000000001"/>
  </r>
  <r>
    <x v="5"/>
    <s v="Domestic H2"/>
    <x v="0"/>
    <x v="25"/>
    <n v="12.917199999999999"/>
  </r>
  <r>
    <x v="5"/>
    <s v="Export H2"/>
    <x v="0"/>
    <x v="25"/>
    <n v="0"/>
  </r>
  <r>
    <x v="5"/>
    <s v="Green steel - H2"/>
    <x v="0"/>
    <x v="25"/>
    <n v="0"/>
  </r>
  <r>
    <x v="5"/>
    <s v="Green steel - elec"/>
    <x v="0"/>
    <x v="25"/>
    <n v="0"/>
  </r>
  <r>
    <x v="6"/>
    <s v="Distribution losses"/>
    <x v="0"/>
    <x v="25"/>
    <n v="2.8521999999999998"/>
  </r>
  <r>
    <x v="6"/>
    <s v="Transmission Losses"/>
    <x v="0"/>
    <x v="25"/>
    <n v="2.4356"/>
  </r>
  <r>
    <x v="7"/>
    <s v="ONSG generation"/>
    <x v="0"/>
    <x v="25"/>
    <n v="1.2087000000000001"/>
  </r>
  <r>
    <x v="7"/>
    <s v="PVNSG generation"/>
    <x v="0"/>
    <x v="25"/>
    <n v="7.6341999999999999"/>
  </r>
  <r>
    <x v="8"/>
    <s v="Business"/>
    <x v="0"/>
    <x v="25"/>
    <n v="7.5331999999999999"/>
  </r>
  <r>
    <x v="8"/>
    <s v="Residential"/>
    <x v="0"/>
    <x v="25"/>
    <n v="21.0992"/>
  </r>
  <r>
    <x v="9"/>
    <s v="Business"/>
    <x v="0"/>
    <x v="25"/>
    <n v="10.6752"/>
  </r>
  <r>
    <x v="9"/>
    <s v="Residential"/>
    <x v="0"/>
    <x v="25"/>
    <n v="14.0166"/>
  </r>
  <r>
    <x v="0"/>
    <s v="Operational (Sent Out)"/>
    <x v="0"/>
    <x v="26"/>
    <n v="96.889899999999997"/>
  </r>
  <r>
    <x v="1"/>
    <s v="Res grid demand"/>
    <x v="0"/>
    <x v="26"/>
    <n v="-0.99370000000000003"/>
  </r>
  <r>
    <x v="1"/>
    <s v="Res SNSG offset"/>
    <x v="0"/>
    <x v="26"/>
    <n v="0.18360000000000001"/>
  </r>
  <r>
    <x v="2"/>
    <s v="Business SNSG offset"/>
    <x v="0"/>
    <x v="26"/>
    <n v="-9.3704000000000001"/>
  </r>
  <r>
    <x v="2"/>
    <s v="Business mass market"/>
    <x v="0"/>
    <x v="26"/>
    <n v="34.252099999999999"/>
  </r>
  <r>
    <x v="2"/>
    <s v="LNG"/>
    <x v="0"/>
    <x v="26"/>
    <n v="0"/>
  </r>
  <r>
    <x v="2"/>
    <s v="Large industrial loads"/>
    <x v="0"/>
    <x v="26"/>
    <n v="16.4527"/>
  </r>
  <r>
    <x v="3"/>
    <s v="Business"/>
    <x v="0"/>
    <x v="26"/>
    <n v="5.2115999999999998"/>
  </r>
  <r>
    <x v="3"/>
    <s v="Residential"/>
    <x v="0"/>
    <x v="26"/>
    <n v="3.0638999999999998"/>
  </r>
  <r>
    <x v="4"/>
    <s v="EV load"/>
    <x v="0"/>
    <x v="26"/>
    <n v="28.958400000000001"/>
  </r>
  <r>
    <x v="4"/>
    <s v="EV vehicle to home losses"/>
    <x v="0"/>
    <x v="26"/>
    <n v="0.37190000000000001"/>
  </r>
  <r>
    <x v="5"/>
    <s v="Domestic H2"/>
    <x v="0"/>
    <x v="26"/>
    <n v="13.4131"/>
  </r>
  <r>
    <x v="5"/>
    <s v="Export H2"/>
    <x v="0"/>
    <x v="26"/>
    <n v="0"/>
  </r>
  <r>
    <x v="5"/>
    <s v="Green steel - H2"/>
    <x v="0"/>
    <x v="26"/>
    <n v="0"/>
  </r>
  <r>
    <x v="5"/>
    <s v="Green steel - elec"/>
    <x v="0"/>
    <x v="26"/>
    <n v="0"/>
  </r>
  <r>
    <x v="6"/>
    <s v="Distribution losses"/>
    <x v="0"/>
    <x v="26"/>
    <n v="2.8841999999999999"/>
  </r>
  <r>
    <x v="6"/>
    <s v="Transmission Losses"/>
    <x v="0"/>
    <x v="26"/>
    <n v="2.4622999999999999"/>
  </r>
  <r>
    <x v="7"/>
    <s v="ONSG generation"/>
    <x v="0"/>
    <x v="26"/>
    <n v="1.2149000000000001"/>
  </r>
  <r>
    <x v="7"/>
    <s v="PVNSG generation"/>
    <x v="0"/>
    <x v="26"/>
    <n v="7.9718"/>
  </r>
  <r>
    <x v="8"/>
    <s v="Business"/>
    <x v="0"/>
    <x v="26"/>
    <n v="7.9241000000000001"/>
  </r>
  <r>
    <x v="8"/>
    <s v="Residential"/>
    <x v="0"/>
    <x v="26"/>
    <n v="21.6021"/>
  </r>
  <r>
    <x v="9"/>
    <s v="Business"/>
    <x v="0"/>
    <x v="26"/>
    <n v="11.074999999999999"/>
  </r>
  <r>
    <x v="9"/>
    <s v="Residential"/>
    <x v="0"/>
    <x v="26"/>
    <n v="14.511699999999999"/>
  </r>
  <r>
    <x v="0"/>
    <s v="Operational (Sent Out)"/>
    <x v="0"/>
    <x v="27"/>
    <n v="97.51"/>
  </r>
  <r>
    <x v="1"/>
    <s v="Res grid demand"/>
    <x v="0"/>
    <x v="27"/>
    <n v="-1.0980000000000001"/>
  </r>
  <r>
    <x v="1"/>
    <s v="Res SNSG offset"/>
    <x v="0"/>
    <x v="27"/>
    <n v="0.21"/>
  </r>
  <r>
    <x v="2"/>
    <s v="Business SNSG offset"/>
    <x v="0"/>
    <x v="27"/>
    <n v="-9.7415000000000003"/>
  </r>
  <r>
    <x v="2"/>
    <s v="Business mass market"/>
    <x v="0"/>
    <x v="27"/>
    <n v="34.305799999999998"/>
  </r>
  <r>
    <x v="2"/>
    <s v="LNG"/>
    <x v="0"/>
    <x v="27"/>
    <n v="0"/>
  </r>
  <r>
    <x v="2"/>
    <s v="Large industrial loads"/>
    <x v="0"/>
    <x v="27"/>
    <n v="16.630500000000001"/>
  </r>
  <r>
    <x v="3"/>
    <s v="Business"/>
    <x v="0"/>
    <x v="27"/>
    <n v="5.1783000000000001"/>
  </r>
  <r>
    <x v="3"/>
    <s v="Residential"/>
    <x v="0"/>
    <x v="27"/>
    <n v="3.0868000000000002"/>
  </r>
  <r>
    <x v="4"/>
    <s v="EV load"/>
    <x v="0"/>
    <x v="27"/>
    <n v="29.625399999999999"/>
  </r>
  <r>
    <x v="4"/>
    <s v="EV vehicle to home losses"/>
    <x v="0"/>
    <x v="27"/>
    <n v="0.38850000000000001"/>
  </r>
  <r>
    <x v="5"/>
    <s v="Domestic H2"/>
    <x v="0"/>
    <x v="27"/>
    <n v="13.53"/>
  </r>
  <r>
    <x v="5"/>
    <s v="Export H2"/>
    <x v="0"/>
    <x v="27"/>
    <n v="0"/>
  </r>
  <r>
    <x v="5"/>
    <s v="Green steel - H2"/>
    <x v="0"/>
    <x v="27"/>
    <n v="0"/>
  </r>
  <r>
    <x v="5"/>
    <s v="Green steel - elec"/>
    <x v="0"/>
    <x v="27"/>
    <n v="0"/>
  </r>
  <r>
    <x v="6"/>
    <s v="Distribution losses"/>
    <x v="0"/>
    <x v="27"/>
    <n v="2.9095"/>
  </r>
  <r>
    <x v="6"/>
    <s v="Transmission Losses"/>
    <x v="0"/>
    <x v="27"/>
    <n v="2.4849000000000001"/>
  </r>
  <r>
    <x v="7"/>
    <s v="ONSG generation"/>
    <x v="0"/>
    <x v="27"/>
    <n v="1.2211000000000001"/>
  </r>
  <r>
    <x v="7"/>
    <s v="PVNSG generation"/>
    <x v="0"/>
    <x v="27"/>
    <n v="8.3103999999999996"/>
  </r>
  <r>
    <x v="8"/>
    <s v="Business"/>
    <x v="0"/>
    <x v="27"/>
    <n v="8.3284000000000002"/>
  </r>
  <r>
    <x v="8"/>
    <s v="Residential"/>
    <x v="0"/>
    <x v="27"/>
    <n v="22.122299999999999"/>
  </r>
  <r>
    <x v="9"/>
    <s v="Business"/>
    <x v="0"/>
    <x v="27"/>
    <n v="11.4765"/>
  </r>
  <r>
    <x v="9"/>
    <s v="Residential"/>
    <x v="0"/>
    <x v="27"/>
    <n v="14.553800000000001"/>
  </r>
  <r>
    <x v="0"/>
    <s v="Operational (Sent Out)"/>
    <x v="0"/>
    <x v="28"/>
    <n v="97.716700000000003"/>
  </r>
  <r>
    <x v="1"/>
    <s v="Res grid demand"/>
    <x v="0"/>
    <x v="28"/>
    <n v="-1.2191000000000001"/>
  </r>
  <r>
    <x v="1"/>
    <s v="Res SNSG offset"/>
    <x v="0"/>
    <x v="28"/>
    <n v="0.24160000000000001"/>
  </r>
  <r>
    <x v="2"/>
    <s v="Business SNSG offset"/>
    <x v="0"/>
    <x v="28"/>
    <n v="-10.1442"/>
  </r>
  <r>
    <x v="2"/>
    <s v="Business mass market"/>
    <x v="0"/>
    <x v="28"/>
    <n v="34.360300000000002"/>
  </r>
  <r>
    <x v="2"/>
    <s v="LNG"/>
    <x v="0"/>
    <x v="28"/>
    <n v="0"/>
  </r>
  <r>
    <x v="2"/>
    <s v="Large industrial loads"/>
    <x v="0"/>
    <x v="28"/>
    <n v="16.820900000000002"/>
  </r>
  <r>
    <x v="3"/>
    <s v="Business"/>
    <x v="0"/>
    <x v="28"/>
    <n v="5.2363"/>
  </r>
  <r>
    <x v="3"/>
    <s v="Residential"/>
    <x v="0"/>
    <x v="28"/>
    <n v="3.0966"/>
  </r>
  <r>
    <x v="4"/>
    <s v="EV load"/>
    <x v="0"/>
    <x v="28"/>
    <n v="29.989000000000001"/>
  </r>
  <r>
    <x v="4"/>
    <s v="EV vehicle to home losses"/>
    <x v="0"/>
    <x v="28"/>
    <n v="0.3916"/>
  </r>
  <r>
    <x v="5"/>
    <s v="Domestic H2"/>
    <x v="0"/>
    <x v="28"/>
    <n v="13.5185"/>
  </r>
  <r>
    <x v="5"/>
    <s v="Export H2"/>
    <x v="0"/>
    <x v="28"/>
    <n v="0"/>
  </r>
  <r>
    <x v="5"/>
    <s v="Green steel - H2"/>
    <x v="0"/>
    <x v="28"/>
    <n v="0"/>
  </r>
  <r>
    <x v="5"/>
    <s v="Green steel - elec"/>
    <x v="0"/>
    <x v="28"/>
    <n v="0"/>
  </r>
  <r>
    <x v="6"/>
    <s v="Distribution losses"/>
    <x v="0"/>
    <x v="28"/>
    <n v="2.9245000000000001"/>
  </r>
  <r>
    <x v="6"/>
    <s v="Transmission Losses"/>
    <x v="0"/>
    <x v="28"/>
    <n v="2.5007000000000001"/>
  </r>
  <r>
    <x v="7"/>
    <s v="ONSG generation"/>
    <x v="0"/>
    <x v="28"/>
    <n v="1.2306999999999999"/>
  </r>
  <r>
    <x v="7"/>
    <s v="PVNSG generation"/>
    <x v="0"/>
    <x v="28"/>
    <n v="8.6719000000000008"/>
  </r>
  <r>
    <x v="8"/>
    <s v="Business"/>
    <x v="0"/>
    <x v="28"/>
    <n v="8.7533999999999992"/>
  </r>
  <r>
    <x v="8"/>
    <s v="Residential"/>
    <x v="0"/>
    <x v="28"/>
    <n v="22.683499999999999"/>
  </r>
  <r>
    <x v="9"/>
    <s v="Business"/>
    <x v="0"/>
    <x v="28"/>
    <n v="11.8797"/>
  </r>
  <r>
    <x v="9"/>
    <s v="Residential"/>
    <x v="0"/>
    <x v="28"/>
    <n v="14.5939"/>
  </r>
  <r>
    <x v="0"/>
    <s v="Operational (Sent Out)"/>
    <x v="0"/>
    <x v="29"/>
    <n v="97.810599999999994"/>
  </r>
  <r>
    <x v="1"/>
    <s v="Res grid demand"/>
    <x v="0"/>
    <x v="29"/>
    <n v="-1.3159000000000001"/>
  </r>
  <r>
    <x v="1"/>
    <s v="Res SNSG offset"/>
    <x v="0"/>
    <x v="29"/>
    <n v="0.26829999999999998"/>
  </r>
  <r>
    <x v="2"/>
    <s v="Business SNSG offset"/>
    <x v="0"/>
    <x v="29"/>
    <n v="-10.495799999999999"/>
  </r>
  <r>
    <x v="2"/>
    <s v="Business mass market"/>
    <x v="0"/>
    <x v="29"/>
    <n v="34.450800000000001"/>
  </r>
  <r>
    <x v="2"/>
    <s v="LNG"/>
    <x v="0"/>
    <x v="29"/>
    <n v="0"/>
  </r>
  <r>
    <x v="2"/>
    <s v="Large industrial loads"/>
    <x v="0"/>
    <x v="29"/>
    <n v="17.023499999999999"/>
  </r>
  <r>
    <x v="3"/>
    <s v="Business"/>
    <x v="0"/>
    <x v="29"/>
    <n v="5.2602000000000002"/>
  </r>
  <r>
    <x v="3"/>
    <s v="Residential"/>
    <x v="0"/>
    <x v="29"/>
    <n v="3.1074000000000002"/>
  </r>
  <r>
    <x v="4"/>
    <s v="EV load"/>
    <x v="0"/>
    <x v="29"/>
    <n v="30.156600000000001"/>
  </r>
  <r>
    <x v="4"/>
    <s v="EV vehicle to home losses"/>
    <x v="0"/>
    <x v="29"/>
    <n v="0.3926"/>
  </r>
  <r>
    <x v="5"/>
    <s v="Domestic H2"/>
    <x v="0"/>
    <x v="29"/>
    <n v="13.5185"/>
  </r>
  <r>
    <x v="5"/>
    <s v="Export H2"/>
    <x v="0"/>
    <x v="29"/>
    <n v="0"/>
  </r>
  <r>
    <x v="5"/>
    <s v="Green steel - H2"/>
    <x v="0"/>
    <x v="29"/>
    <n v="0"/>
  </r>
  <r>
    <x v="5"/>
    <s v="Green steel - elec"/>
    <x v="0"/>
    <x v="29"/>
    <n v="0"/>
  </r>
  <r>
    <x v="6"/>
    <s v="Distribution losses"/>
    <x v="0"/>
    <x v="29"/>
    <n v="2.9325000000000001"/>
  </r>
  <r>
    <x v="6"/>
    <s v="Transmission Losses"/>
    <x v="0"/>
    <x v="29"/>
    <n v="2.5118999999999998"/>
  </r>
  <r>
    <x v="7"/>
    <s v="ONSG generation"/>
    <x v="0"/>
    <x v="29"/>
    <n v="1.2335"/>
  </r>
  <r>
    <x v="7"/>
    <s v="PVNSG generation"/>
    <x v="0"/>
    <x v="29"/>
    <n v="8.9939999999999998"/>
  </r>
  <r>
    <x v="8"/>
    <s v="Business"/>
    <x v="0"/>
    <x v="29"/>
    <n v="9.1517999999999997"/>
  </r>
  <r>
    <x v="8"/>
    <s v="Residential"/>
    <x v="0"/>
    <x v="29"/>
    <n v="23.1736"/>
  </r>
  <r>
    <x v="9"/>
    <s v="Business"/>
    <x v="0"/>
    <x v="29"/>
    <n v="12.284800000000001"/>
  </r>
  <r>
    <x v="9"/>
    <s v="Residential"/>
    <x v="0"/>
    <x v="29"/>
    <n v="14.631500000000001"/>
  </r>
  <r>
    <x v="0"/>
    <s v="Operational (Sent Out)"/>
    <x v="0"/>
    <x v="30"/>
    <n v="98.0839"/>
  </r>
  <r>
    <x v="1"/>
    <s v="Res grid demand"/>
    <x v="0"/>
    <x v="30"/>
    <n v="-1.3929"/>
  </r>
  <r>
    <x v="1"/>
    <s v="Res SNSG offset"/>
    <x v="0"/>
    <x v="30"/>
    <n v="0.29270000000000002"/>
  </r>
  <r>
    <x v="2"/>
    <s v="Business SNSG offset"/>
    <x v="0"/>
    <x v="30"/>
    <n v="-10.879899999999999"/>
  </r>
  <r>
    <x v="2"/>
    <s v="Business mass market"/>
    <x v="0"/>
    <x v="30"/>
    <n v="34.550899999999999"/>
  </r>
  <r>
    <x v="2"/>
    <s v="LNG"/>
    <x v="0"/>
    <x v="30"/>
    <n v="0"/>
  </r>
  <r>
    <x v="2"/>
    <s v="Large industrial loads"/>
    <x v="0"/>
    <x v="30"/>
    <n v="17.232800000000001"/>
  </r>
  <r>
    <x v="3"/>
    <s v="Business"/>
    <x v="0"/>
    <x v="30"/>
    <n v="5.3029999999999999"/>
  </r>
  <r>
    <x v="3"/>
    <s v="Residential"/>
    <x v="0"/>
    <x v="30"/>
    <n v="3.1168999999999998"/>
  </r>
  <r>
    <x v="4"/>
    <s v="EV load"/>
    <x v="0"/>
    <x v="30"/>
    <n v="30.469100000000001"/>
  </r>
  <r>
    <x v="4"/>
    <s v="EV vehicle to home losses"/>
    <x v="0"/>
    <x v="30"/>
    <n v="0.39560000000000001"/>
  </r>
  <r>
    <x v="5"/>
    <s v="Domestic H2"/>
    <x v="0"/>
    <x v="30"/>
    <n v="13.5185"/>
  </r>
  <r>
    <x v="5"/>
    <s v="Export H2"/>
    <x v="0"/>
    <x v="30"/>
    <n v="0"/>
  </r>
  <r>
    <x v="5"/>
    <s v="Green steel - H2"/>
    <x v="0"/>
    <x v="30"/>
    <n v="0"/>
  </r>
  <r>
    <x v="5"/>
    <s v="Green steel - elec"/>
    <x v="0"/>
    <x v="30"/>
    <n v="0"/>
  </r>
  <r>
    <x v="6"/>
    <s v="Distribution losses"/>
    <x v="0"/>
    <x v="30"/>
    <n v="2.9483999999999999"/>
  </r>
  <r>
    <x v="6"/>
    <s v="Transmission Losses"/>
    <x v="0"/>
    <x v="30"/>
    <n v="2.5287999999999999"/>
  </r>
  <r>
    <x v="7"/>
    <s v="ONSG generation"/>
    <x v="0"/>
    <x v="30"/>
    <n v="1.2397"/>
  </r>
  <r>
    <x v="7"/>
    <s v="PVNSG generation"/>
    <x v="0"/>
    <x v="30"/>
    <n v="9.3475999999999999"/>
  </r>
  <r>
    <x v="8"/>
    <s v="Business"/>
    <x v="0"/>
    <x v="30"/>
    <n v="9.5503999999999998"/>
  </r>
  <r>
    <x v="8"/>
    <s v="Residential"/>
    <x v="0"/>
    <x v="30"/>
    <n v="23.662099999999999"/>
  </r>
  <r>
    <x v="9"/>
    <s v="Business"/>
    <x v="0"/>
    <x v="30"/>
    <n v="12.691599999999999"/>
  </r>
  <r>
    <x v="9"/>
    <s v="Residential"/>
    <x v="0"/>
    <x v="30"/>
    <n v="14.66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3">
  <r>
    <x v="0"/>
    <s v="Operational (Sent Out)"/>
    <s v="Step Change"/>
    <x v="0"/>
    <n v="40.026800000000001"/>
  </r>
  <r>
    <x v="1"/>
    <s v="Res grid demand"/>
    <s v="Step Change"/>
    <x v="0"/>
    <n v="9.7431999999999999"/>
  </r>
  <r>
    <x v="1"/>
    <s v="Res SNSG offset"/>
    <s v="Step Change"/>
    <x v="0"/>
    <n v="-0.38479999999999998"/>
  </r>
  <r>
    <x v="2"/>
    <s v="Business SNSG offset"/>
    <s v="Step Change"/>
    <x v="0"/>
    <n v="-1.155"/>
  </r>
  <r>
    <x v="2"/>
    <s v="Business mass market"/>
    <s v="Step Change"/>
    <x v="0"/>
    <n v="22.470300000000002"/>
  </r>
  <r>
    <x v="2"/>
    <s v="LNG"/>
    <s v="Step Change"/>
    <x v="0"/>
    <n v="0"/>
  </r>
  <r>
    <x v="2"/>
    <s v="Large industrial loads"/>
    <s v="Step Change"/>
    <x v="0"/>
    <n v="6.7778"/>
  </r>
  <r>
    <x v="3"/>
    <s v="Business"/>
    <s v="Step Change"/>
    <x v="0"/>
    <n v="0.1157"/>
  </r>
  <r>
    <x v="3"/>
    <s v="Residential"/>
    <s v="Step Change"/>
    <x v="0"/>
    <n v="2.1600000000000001E-2"/>
  </r>
  <r>
    <x v="4"/>
    <s v="EV load"/>
    <s v="Step Change"/>
    <x v="0"/>
    <n v="0.1014"/>
  </r>
  <r>
    <x v="4"/>
    <s v="EV vehicle to home losses"/>
    <s v="Step Change"/>
    <x v="0"/>
    <n v="0"/>
  </r>
  <r>
    <x v="5"/>
    <s v="Domestic H2"/>
    <s v="Step Change"/>
    <x v="0"/>
    <n v="1.37E-2"/>
  </r>
  <r>
    <x v="5"/>
    <s v="Export H2"/>
    <s v="Step Change"/>
    <x v="0"/>
    <n v="0"/>
  </r>
  <r>
    <x v="5"/>
    <s v="Green steel - H2"/>
    <s v="Step Change"/>
    <x v="0"/>
    <n v="0"/>
  </r>
  <r>
    <x v="5"/>
    <s v="Green steel - elec"/>
    <s v="Step Change"/>
    <x v="0"/>
    <n v="0"/>
  </r>
  <r>
    <x v="6"/>
    <s v="Distribution losses"/>
    <s v="Step Change"/>
    <x v="0"/>
    <n v="1.4440999999999999"/>
  </r>
  <r>
    <x v="6"/>
    <s v="Transmission Losses"/>
    <s v="Step Change"/>
    <x v="0"/>
    <n v="0.87880000000000003"/>
  </r>
  <r>
    <x v="7"/>
    <s v="ONSG generation"/>
    <s v="Step Change"/>
    <x v="0"/>
    <n v="0.8306"/>
  </r>
  <r>
    <x v="7"/>
    <s v="PVNSG generation"/>
    <s v="Step Change"/>
    <x v="0"/>
    <n v="0.70920000000000005"/>
  </r>
  <r>
    <x v="8"/>
    <s v="Business"/>
    <s v="Step Change"/>
    <x v="0"/>
    <n v="1.0379"/>
  </r>
  <r>
    <x v="8"/>
    <s v="Residential"/>
    <s v="Step Change"/>
    <x v="0"/>
    <n v="3.8957000000000002"/>
  </r>
  <r>
    <x v="9"/>
    <s v="Business"/>
    <s v="Step Change"/>
    <x v="0"/>
    <n v="0"/>
  </r>
  <r>
    <x v="9"/>
    <s v="Residential"/>
    <s v="Step Change"/>
    <x v="0"/>
    <n v="0.4012"/>
  </r>
  <r>
    <x v="0"/>
    <s v="Operational (Sent Out)"/>
    <s v="Step Change"/>
    <x v="1"/>
    <n v="39.911000000000001"/>
  </r>
  <r>
    <x v="1"/>
    <s v="Res grid demand"/>
    <s v="Step Change"/>
    <x v="1"/>
    <n v="9.1594999999999995"/>
  </r>
  <r>
    <x v="1"/>
    <s v="Res SNSG offset"/>
    <s v="Step Change"/>
    <x v="1"/>
    <n v="-0.38550000000000001"/>
  </r>
  <r>
    <x v="2"/>
    <s v="Business SNSG offset"/>
    <s v="Step Change"/>
    <x v="1"/>
    <n v="-1.2383999999999999"/>
  </r>
  <r>
    <x v="2"/>
    <s v="Business mass market"/>
    <s v="Step Change"/>
    <x v="1"/>
    <n v="22.6585"/>
  </r>
  <r>
    <x v="2"/>
    <s v="LNG"/>
    <s v="Step Change"/>
    <x v="1"/>
    <n v="0"/>
  </r>
  <r>
    <x v="2"/>
    <s v="Large industrial loads"/>
    <s v="Step Change"/>
    <x v="1"/>
    <n v="6.7676999999999996"/>
  </r>
  <r>
    <x v="3"/>
    <s v="Business"/>
    <s v="Step Change"/>
    <x v="1"/>
    <n v="0.26119999999999999"/>
  </r>
  <r>
    <x v="3"/>
    <s v="Residential"/>
    <s v="Step Change"/>
    <x v="1"/>
    <n v="0.14360000000000001"/>
  </r>
  <r>
    <x v="4"/>
    <s v="EV load"/>
    <s v="Step Change"/>
    <x v="1"/>
    <n v="0.17349999999999999"/>
  </r>
  <r>
    <x v="4"/>
    <s v="EV vehicle to home losses"/>
    <s v="Step Change"/>
    <x v="1"/>
    <n v="0"/>
  </r>
  <r>
    <x v="5"/>
    <s v="Domestic H2"/>
    <s v="Step Change"/>
    <x v="1"/>
    <n v="5.1999999999999998E-2"/>
  </r>
  <r>
    <x v="5"/>
    <s v="Export H2"/>
    <s v="Step Change"/>
    <x v="1"/>
    <n v="0"/>
  </r>
  <r>
    <x v="5"/>
    <s v="Green steel - H2"/>
    <s v="Step Change"/>
    <x v="1"/>
    <n v="0"/>
  </r>
  <r>
    <x v="5"/>
    <s v="Green steel - elec"/>
    <s v="Step Change"/>
    <x v="1"/>
    <n v="0"/>
  </r>
  <r>
    <x v="6"/>
    <s v="Distribution losses"/>
    <s v="Step Change"/>
    <x v="1"/>
    <n v="1.4416"/>
  </r>
  <r>
    <x v="6"/>
    <s v="Transmission Losses"/>
    <s v="Step Change"/>
    <x v="1"/>
    <n v="0.87729999999999997"/>
  </r>
  <r>
    <x v="7"/>
    <s v="ONSG generation"/>
    <s v="Step Change"/>
    <x v="1"/>
    <n v="0.75929999999999997"/>
  </r>
  <r>
    <x v="7"/>
    <s v="PVNSG generation"/>
    <s v="Step Change"/>
    <x v="1"/>
    <n v="0.86460000000000004"/>
  </r>
  <r>
    <x v="8"/>
    <s v="Business"/>
    <s v="Step Change"/>
    <x v="1"/>
    <n v="1.1637"/>
  </r>
  <r>
    <x v="8"/>
    <s v="Residential"/>
    <s v="Step Change"/>
    <x v="1"/>
    <n v="4.4448999999999996"/>
  </r>
  <r>
    <x v="9"/>
    <s v="Business"/>
    <s v="Step Change"/>
    <x v="1"/>
    <n v="8.3199999999999996E-2"/>
  </r>
  <r>
    <x v="9"/>
    <s v="Residential"/>
    <s v="Step Change"/>
    <x v="1"/>
    <n v="0.82030000000000003"/>
  </r>
  <r>
    <x v="0"/>
    <s v="Operational (Sent Out)"/>
    <s v="Step Change"/>
    <x v="2"/>
    <n v="40.322899999999997"/>
  </r>
  <r>
    <x v="1"/>
    <s v="Res grid demand"/>
    <s v="Step Change"/>
    <x v="2"/>
    <n v="8.7918000000000003"/>
  </r>
  <r>
    <x v="1"/>
    <s v="Res SNSG offset"/>
    <s v="Step Change"/>
    <x v="2"/>
    <n v="-0.4098"/>
  </r>
  <r>
    <x v="2"/>
    <s v="Business SNSG offset"/>
    <s v="Step Change"/>
    <x v="2"/>
    <n v="-1.3858999999999999"/>
  </r>
  <r>
    <x v="2"/>
    <s v="Business mass market"/>
    <s v="Step Change"/>
    <x v="2"/>
    <n v="22.8813"/>
  </r>
  <r>
    <x v="2"/>
    <s v="LNG"/>
    <s v="Step Change"/>
    <x v="2"/>
    <n v="0"/>
  </r>
  <r>
    <x v="2"/>
    <s v="Large industrial loads"/>
    <s v="Step Change"/>
    <x v="2"/>
    <n v="6.8491999999999997"/>
  </r>
  <r>
    <x v="3"/>
    <s v="Business"/>
    <s v="Step Change"/>
    <x v="2"/>
    <n v="0.41060000000000002"/>
  </r>
  <r>
    <x v="3"/>
    <s v="Residential"/>
    <s v="Step Change"/>
    <x v="2"/>
    <n v="0.38719999999999999"/>
  </r>
  <r>
    <x v="4"/>
    <s v="EV load"/>
    <s v="Step Change"/>
    <x v="2"/>
    <n v="0.36620000000000003"/>
  </r>
  <r>
    <x v="4"/>
    <s v="EV vehicle to home losses"/>
    <s v="Step Change"/>
    <x v="2"/>
    <n v="0"/>
  </r>
  <r>
    <x v="5"/>
    <s v="Domestic H2"/>
    <s v="Step Change"/>
    <x v="2"/>
    <n v="8.2000000000000003E-2"/>
  </r>
  <r>
    <x v="5"/>
    <s v="Export H2"/>
    <s v="Step Change"/>
    <x v="2"/>
    <n v="0"/>
  </r>
  <r>
    <x v="5"/>
    <s v="Green steel - H2"/>
    <s v="Step Change"/>
    <x v="2"/>
    <n v="0"/>
  </r>
  <r>
    <x v="5"/>
    <s v="Green steel - elec"/>
    <s v="Step Change"/>
    <x v="2"/>
    <n v="0"/>
  </r>
  <r>
    <x v="6"/>
    <s v="Distribution losses"/>
    <s v="Step Change"/>
    <x v="2"/>
    <n v="1.4613"/>
  </r>
  <r>
    <x v="6"/>
    <s v="Transmission Losses"/>
    <s v="Step Change"/>
    <x v="2"/>
    <n v="0.88900000000000001"/>
  </r>
  <r>
    <x v="7"/>
    <s v="ONSG generation"/>
    <s v="Step Change"/>
    <x v="2"/>
    <n v="0.77329999999999999"/>
  </r>
  <r>
    <x v="7"/>
    <s v="PVNSG generation"/>
    <s v="Step Change"/>
    <x v="2"/>
    <n v="1.0224"/>
  </r>
  <r>
    <x v="8"/>
    <s v="Business"/>
    <s v="Step Change"/>
    <x v="2"/>
    <n v="1.2859"/>
  </r>
  <r>
    <x v="8"/>
    <s v="Residential"/>
    <s v="Step Change"/>
    <x v="2"/>
    <n v="4.9801000000000002"/>
  </r>
  <r>
    <x v="9"/>
    <s v="Business"/>
    <s v="Step Change"/>
    <x v="2"/>
    <n v="0.2195"/>
  </r>
  <r>
    <x v="9"/>
    <s v="Residential"/>
    <s v="Step Change"/>
    <x v="2"/>
    <n v="1.0342"/>
  </r>
  <r>
    <x v="0"/>
    <s v="Operational (Sent Out)"/>
    <s v="Step Change"/>
    <x v="3"/>
    <n v="41.167000000000002"/>
  </r>
  <r>
    <x v="1"/>
    <s v="Res grid demand"/>
    <s v="Step Change"/>
    <x v="3"/>
    <n v="8.3262"/>
  </r>
  <r>
    <x v="1"/>
    <s v="Res SNSG offset"/>
    <s v="Step Change"/>
    <x v="3"/>
    <n v="-0.4234"/>
  </r>
  <r>
    <x v="2"/>
    <s v="Business SNSG offset"/>
    <s v="Step Change"/>
    <x v="3"/>
    <n v="-1.5434000000000001"/>
  </r>
  <r>
    <x v="2"/>
    <s v="Business mass market"/>
    <s v="Step Change"/>
    <x v="3"/>
    <n v="23.322800000000001"/>
  </r>
  <r>
    <x v="2"/>
    <s v="LNG"/>
    <s v="Step Change"/>
    <x v="3"/>
    <n v="0"/>
  </r>
  <r>
    <x v="2"/>
    <s v="Large industrial loads"/>
    <s v="Step Change"/>
    <x v="3"/>
    <n v="7.0246000000000004"/>
  </r>
  <r>
    <x v="3"/>
    <s v="Business"/>
    <s v="Step Change"/>
    <x v="3"/>
    <n v="0.53069999999999995"/>
  </r>
  <r>
    <x v="3"/>
    <s v="Residential"/>
    <s v="Step Change"/>
    <x v="3"/>
    <n v="0.75329999999999997"/>
  </r>
  <r>
    <x v="4"/>
    <s v="EV load"/>
    <s v="Step Change"/>
    <x v="3"/>
    <n v="0.68920000000000003"/>
  </r>
  <r>
    <x v="4"/>
    <s v="EV vehicle to home losses"/>
    <s v="Step Change"/>
    <x v="3"/>
    <n v="0"/>
  </r>
  <r>
    <x v="5"/>
    <s v="Domestic H2"/>
    <s v="Step Change"/>
    <x v="3"/>
    <n v="8.0299999999999996E-2"/>
  </r>
  <r>
    <x v="5"/>
    <s v="Export H2"/>
    <s v="Step Change"/>
    <x v="3"/>
    <n v="0"/>
  </r>
  <r>
    <x v="5"/>
    <s v="Green steel - H2"/>
    <s v="Step Change"/>
    <x v="3"/>
    <n v="0"/>
  </r>
  <r>
    <x v="5"/>
    <s v="Green steel - elec"/>
    <s v="Step Change"/>
    <x v="3"/>
    <n v="0"/>
  </r>
  <r>
    <x v="6"/>
    <s v="Distribution losses"/>
    <s v="Step Change"/>
    <x v="3"/>
    <n v="1.4962"/>
  </r>
  <r>
    <x v="6"/>
    <s v="Transmission Losses"/>
    <s v="Step Change"/>
    <x v="3"/>
    <n v="0.91049999999999998"/>
  </r>
  <r>
    <x v="7"/>
    <s v="ONSG generation"/>
    <s v="Step Change"/>
    <x v="3"/>
    <n v="0.7873"/>
  </r>
  <r>
    <x v="7"/>
    <s v="PVNSG generation"/>
    <s v="Step Change"/>
    <x v="3"/>
    <n v="1.1795"/>
  </r>
  <r>
    <x v="8"/>
    <s v="Business"/>
    <s v="Step Change"/>
    <x v="3"/>
    <n v="1.4109"/>
  </r>
  <r>
    <x v="8"/>
    <s v="Residential"/>
    <s v="Step Change"/>
    <x v="3"/>
    <n v="5.5250000000000004"/>
  </r>
  <r>
    <x v="9"/>
    <s v="Business"/>
    <s v="Step Change"/>
    <x v="3"/>
    <n v="0.42230000000000001"/>
  </r>
  <r>
    <x v="9"/>
    <s v="Residential"/>
    <s v="Step Change"/>
    <x v="3"/>
    <n v="1.3311999999999999"/>
  </r>
  <r>
    <x v="0"/>
    <s v="Operational (Sent Out)"/>
    <s v="Step Change"/>
    <x v="4"/>
    <n v="41.928800000000003"/>
  </r>
  <r>
    <x v="1"/>
    <s v="Res grid demand"/>
    <s v="Step Change"/>
    <x v="4"/>
    <n v="7.8098000000000001"/>
  </r>
  <r>
    <x v="1"/>
    <s v="Res SNSG offset"/>
    <s v="Step Change"/>
    <x v="4"/>
    <n v="-0.43030000000000002"/>
  </r>
  <r>
    <x v="2"/>
    <s v="Business SNSG offset"/>
    <s v="Step Change"/>
    <x v="4"/>
    <n v="-1.6918"/>
  </r>
  <r>
    <x v="2"/>
    <s v="Business mass market"/>
    <s v="Step Change"/>
    <x v="4"/>
    <n v="23.661100000000001"/>
  </r>
  <r>
    <x v="2"/>
    <s v="LNG"/>
    <s v="Step Change"/>
    <x v="4"/>
    <n v="0"/>
  </r>
  <r>
    <x v="2"/>
    <s v="Large industrial loads"/>
    <s v="Step Change"/>
    <x v="4"/>
    <n v="7.0472999999999999"/>
  </r>
  <r>
    <x v="3"/>
    <s v="Business"/>
    <s v="Step Change"/>
    <x v="4"/>
    <n v="0.59889999999999999"/>
  </r>
  <r>
    <x v="3"/>
    <s v="Residential"/>
    <s v="Step Change"/>
    <x v="4"/>
    <n v="1.2458"/>
  </r>
  <r>
    <x v="4"/>
    <s v="EV load"/>
    <s v="Step Change"/>
    <x v="4"/>
    <n v="1.1459999999999999"/>
  </r>
  <r>
    <x v="4"/>
    <s v="EV vehicle to home losses"/>
    <s v="Step Change"/>
    <x v="4"/>
    <n v="0"/>
  </r>
  <r>
    <x v="5"/>
    <s v="Domestic H2"/>
    <s v="Step Change"/>
    <x v="4"/>
    <n v="7.8600000000000003E-2"/>
  </r>
  <r>
    <x v="5"/>
    <s v="Export H2"/>
    <s v="Step Change"/>
    <x v="4"/>
    <n v="0"/>
  </r>
  <r>
    <x v="5"/>
    <s v="Green steel - H2"/>
    <s v="Step Change"/>
    <x v="4"/>
    <n v="0"/>
  </r>
  <r>
    <x v="5"/>
    <s v="Green steel - elec"/>
    <s v="Step Change"/>
    <x v="4"/>
    <n v="0"/>
  </r>
  <r>
    <x v="6"/>
    <s v="Distribution losses"/>
    <s v="Step Change"/>
    <x v="4"/>
    <n v="1.5335000000000001"/>
  </r>
  <r>
    <x v="6"/>
    <s v="Transmission Losses"/>
    <s v="Step Change"/>
    <x v="4"/>
    <n v="0.92979999999999996"/>
  </r>
  <r>
    <x v="7"/>
    <s v="ONSG generation"/>
    <s v="Step Change"/>
    <x v="4"/>
    <n v="0.80359999999999998"/>
  </r>
  <r>
    <x v="7"/>
    <s v="PVNSG generation"/>
    <s v="Step Change"/>
    <x v="4"/>
    <n v="1.3185"/>
  </r>
  <r>
    <x v="8"/>
    <s v="Business"/>
    <s v="Step Change"/>
    <x v="4"/>
    <n v="1.5605"/>
  </r>
  <r>
    <x v="8"/>
    <s v="Residential"/>
    <s v="Step Change"/>
    <x v="4"/>
    <n v="6.1124000000000001"/>
  </r>
  <r>
    <x v="9"/>
    <s v="Business"/>
    <s v="Step Change"/>
    <x v="4"/>
    <n v="0.71020000000000005"/>
  </r>
  <r>
    <x v="9"/>
    <s v="Residential"/>
    <s v="Step Change"/>
    <x v="4"/>
    <n v="1.6527000000000001"/>
  </r>
  <r>
    <x v="0"/>
    <s v="Operational (Sent Out)"/>
    <s v="Step Change"/>
    <x v="5"/>
    <n v="43.153399999999998"/>
  </r>
  <r>
    <x v="1"/>
    <s v="Res grid demand"/>
    <s v="Step Change"/>
    <x v="5"/>
    <n v="7.3567"/>
  </r>
  <r>
    <x v="1"/>
    <s v="Res SNSG offset"/>
    <s v="Step Change"/>
    <x v="5"/>
    <n v="-0.4289"/>
  </r>
  <r>
    <x v="2"/>
    <s v="Business SNSG offset"/>
    <s v="Step Change"/>
    <x v="5"/>
    <n v="-1.8207"/>
  </r>
  <r>
    <x v="2"/>
    <s v="Business mass market"/>
    <s v="Step Change"/>
    <x v="5"/>
    <n v="24.157699999999998"/>
  </r>
  <r>
    <x v="2"/>
    <s v="LNG"/>
    <s v="Step Change"/>
    <x v="5"/>
    <n v="0"/>
  </r>
  <r>
    <x v="2"/>
    <s v="Large industrial loads"/>
    <s v="Step Change"/>
    <x v="5"/>
    <n v="7.069"/>
  </r>
  <r>
    <x v="3"/>
    <s v="Business"/>
    <s v="Step Change"/>
    <x v="5"/>
    <n v="0.69599999999999995"/>
  </r>
  <r>
    <x v="3"/>
    <s v="Residential"/>
    <s v="Step Change"/>
    <x v="5"/>
    <n v="1.6963999999999999"/>
  </r>
  <r>
    <x v="4"/>
    <s v="EV load"/>
    <s v="Step Change"/>
    <x v="5"/>
    <n v="1.7377"/>
  </r>
  <r>
    <x v="4"/>
    <s v="EV vehicle to home losses"/>
    <s v="Step Change"/>
    <x v="5"/>
    <n v="0"/>
  </r>
  <r>
    <x v="5"/>
    <s v="Domestic H2"/>
    <s v="Step Change"/>
    <x v="5"/>
    <n v="0.14660000000000001"/>
  </r>
  <r>
    <x v="5"/>
    <s v="Export H2"/>
    <s v="Step Change"/>
    <x v="5"/>
    <n v="0"/>
  </r>
  <r>
    <x v="5"/>
    <s v="Green steel - H2"/>
    <s v="Step Change"/>
    <x v="5"/>
    <n v="0"/>
  </r>
  <r>
    <x v="5"/>
    <s v="Green steel - elec"/>
    <s v="Step Change"/>
    <x v="5"/>
    <n v="0"/>
  </r>
  <r>
    <x v="6"/>
    <s v="Distribution losses"/>
    <s v="Step Change"/>
    <x v="5"/>
    <n v="1.5862000000000001"/>
  </r>
  <r>
    <x v="6"/>
    <s v="Transmission Losses"/>
    <s v="Step Change"/>
    <x v="5"/>
    <n v="0.95679999999999998"/>
  </r>
  <r>
    <x v="7"/>
    <s v="ONSG generation"/>
    <s v="Step Change"/>
    <x v="5"/>
    <n v="0.7843"/>
  </r>
  <r>
    <x v="7"/>
    <s v="PVNSG generation"/>
    <s v="Step Change"/>
    <x v="5"/>
    <n v="1.4653"/>
  </r>
  <r>
    <x v="8"/>
    <s v="Business"/>
    <s v="Step Change"/>
    <x v="5"/>
    <n v="1.7209000000000001"/>
  </r>
  <r>
    <x v="8"/>
    <s v="Residential"/>
    <s v="Step Change"/>
    <x v="5"/>
    <n v="6.6634000000000002"/>
  </r>
  <r>
    <x v="9"/>
    <s v="Business"/>
    <s v="Step Change"/>
    <x v="5"/>
    <n v="1.0225"/>
  </r>
  <r>
    <x v="9"/>
    <s v="Residential"/>
    <s v="Step Change"/>
    <x v="5"/>
    <n v="1.9343999999999999"/>
  </r>
  <r>
    <x v="0"/>
    <s v="Operational (Sent Out)"/>
    <s v="Step Change"/>
    <x v="6"/>
    <n v="44.454099999999997"/>
  </r>
  <r>
    <x v="1"/>
    <s v="Res grid demand"/>
    <s v="Step Change"/>
    <x v="6"/>
    <n v="6.9949000000000003"/>
  </r>
  <r>
    <x v="1"/>
    <s v="Res SNSG offset"/>
    <s v="Step Change"/>
    <x v="6"/>
    <n v="-0.43830000000000002"/>
  </r>
  <r>
    <x v="2"/>
    <s v="Business SNSG offset"/>
    <s v="Step Change"/>
    <x v="6"/>
    <n v="-1.9885999999999999"/>
  </r>
  <r>
    <x v="2"/>
    <s v="Business mass market"/>
    <s v="Step Change"/>
    <x v="6"/>
    <n v="24.681899999999999"/>
  </r>
  <r>
    <x v="2"/>
    <s v="LNG"/>
    <s v="Step Change"/>
    <x v="6"/>
    <n v="0"/>
  </r>
  <r>
    <x v="2"/>
    <s v="Large industrial loads"/>
    <s v="Step Change"/>
    <x v="6"/>
    <n v="7.0533999999999999"/>
  </r>
  <r>
    <x v="3"/>
    <s v="Business"/>
    <s v="Step Change"/>
    <x v="6"/>
    <n v="0.68020000000000003"/>
  </r>
  <r>
    <x v="3"/>
    <s v="Residential"/>
    <s v="Step Change"/>
    <x v="6"/>
    <n v="2.0156999999999998"/>
  </r>
  <r>
    <x v="4"/>
    <s v="EV load"/>
    <s v="Step Change"/>
    <x v="6"/>
    <n v="2.4668999999999999"/>
  </r>
  <r>
    <x v="4"/>
    <s v="EV vehicle to home losses"/>
    <s v="Step Change"/>
    <x v="6"/>
    <n v="0"/>
  </r>
  <r>
    <x v="5"/>
    <s v="Domestic H2"/>
    <s v="Step Change"/>
    <x v="6"/>
    <n v="0.3654"/>
  </r>
  <r>
    <x v="5"/>
    <s v="Export H2"/>
    <s v="Step Change"/>
    <x v="6"/>
    <n v="0"/>
  </r>
  <r>
    <x v="5"/>
    <s v="Green steel - H2"/>
    <s v="Step Change"/>
    <x v="6"/>
    <n v="0"/>
  </r>
  <r>
    <x v="5"/>
    <s v="Green steel - elec"/>
    <s v="Step Change"/>
    <x v="6"/>
    <n v="0"/>
  </r>
  <r>
    <x v="6"/>
    <s v="Distribution losses"/>
    <s v="Step Change"/>
    <x v="6"/>
    <n v="1.6394"/>
  </r>
  <r>
    <x v="6"/>
    <s v="Transmission Losses"/>
    <s v="Step Change"/>
    <x v="6"/>
    <n v="0.98319999999999996"/>
  </r>
  <r>
    <x v="7"/>
    <s v="ONSG generation"/>
    <s v="Step Change"/>
    <x v="6"/>
    <n v="0.79830000000000001"/>
  </r>
  <r>
    <x v="7"/>
    <s v="PVNSG generation"/>
    <s v="Step Change"/>
    <x v="6"/>
    <n v="1.6286"/>
  </r>
  <r>
    <x v="8"/>
    <s v="Business"/>
    <s v="Step Change"/>
    <x v="6"/>
    <n v="1.8812"/>
  </r>
  <r>
    <x v="8"/>
    <s v="Residential"/>
    <s v="Step Change"/>
    <x v="6"/>
    <n v="7.1551999999999998"/>
  </r>
  <r>
    <x v="9"/>
    <s v="Business"/>
    <s v="Step Change"/>
    <x v="6"/>
    <n v="1.3146"/>
  </r>
  <r>
    <x v="9"/>
    <s v="Residential"/>
    <s v="Step Change"/>
    <x v="6"/>
    <n v="2.1833999999999998"/>
  </r>
  <r>
    <x v="0"/>
    <s v="Operational (Sent Out)"/>
    <s v="Step Change"/>
    <x v="7"/>
    <n v="45.967599999999997"/>
  </r>
  <r>
    <x v="1"/>
    <s v="Res grid demand"/>
    <s v="Step Change"/>
    <x v="7"/>
    <n v="6.5822000000000003"/>
  </r>
  <r>
    <x v="1"/>
    <s v="Res SNSG offset"/>
    <s v="Step Change"/>
    <x v="7"/>
    <n v="-0.44090000000000001"/>
  </r>
  <r>
    <x v="2"/>
    <s v="Business SNSG offset"/>
    <s v="Step Change"/>
    <x v="7"/>
    <n v="-2.1555"/>
  </r>
  <r>
    <x v="2"/>
    <s v="Business mass market"/>
    <s v="Step Change"/>
    <x v="7"/>
    <n v="25.148800000000001"/>
  </r>
  <r>
    <x v="2"/>
    <s v="LNG"/>
    <s v="Step Change"/>
    <x v="7"/>
    <n v="0"/>
  </r>
  <r>
    <x v="2"/>
    <s v="Large industrial loads"/>
    <s v="Step Change"/>
    <x v="7"/>
    <n v="7.0338000000000003"/>
  </r>
  <r>
    <x v="3"/>
    <s v="Business"/>
    <s v="Step Change"/>
    <x v="7"/>
    <n v="0.67900000000000005"/>
  </r>
  <r>
    <x v="3"/>
    <s v="Residential"/>
    <s v="Step Change"/>
    <x v="7"/>
    <n v="2.3557999999999999"/>
  </r>
  <r>
    <x v="4"/>
    <s v="EV load"/>
    <s v="Step Change"/>
    <x v="7"/>
    <n v="3.2938000000000001"/>
  </r>
  <r>
    <x v="4"/>
    <s v="EV vehicle to home losses"/>
    <s v="Step Change"/>
    <x v="7"/>
    <n v="1.1999999999999999E-3"/>
  </r>
  <r>
    <x v="5"/>
    <s v="Domestic H2"/>
    <s v="Step Change"/>
    <x v="7"/>
    <n v="0.76539999999999997"/>
  </r>
  <r>
    <x v="5"/>
    <s v="Export H2"/>
    <s v="Step Change"/>
    <x v="7"/>
    <n v="0"/>
  </r>
  <r>
    <x v="5"/>
    <s v="Green steel - H2"/>
    <s v="Step Change"/>
    <x v="7"/>
    <n v="0"/>
  </r>
  <r>
    <x v="5"/>
    <s v="Green steel - elec"/>
    <s v="Step Change"/>
    <x v="7"/>
    <n v="0"/>
  </r>
  <r>
    <x v="6"/>
    <s v="Distribution losses"/>
    <s v="Step Change"/>
    <x v="7"/>
    <n v="1.6937"/>
  </r>
  <r>
    <x v="6"/>
    <s v="Transmission Losses"/>
    <s v="Step Change"/>
    <x v="7"/>
    <n v="1.0101"/>
  </r>
  <r>
    <x v="7"/>
    <s v="ONSG generation"/>
    <s v="Step Change"/>
    <x v="7"/>
    <n v="0.81240000000000001"/>
  </r>
  <r>
    <x v="7"/>
    <s v="PVNSG generation"/>
    <s v="Step Change"/>
    <x v="7"/>
    <n v="1.784"/>
  </r>
  <r>
    <x v="8"/>
    <s v="Business"/>
    <s v="Step Change"/>
    <x v="7"/>
    <n v="2.0404"/>
  </r>
  <r>
    <x v="8"/>
    <s v="Residential"/>
    <s v="Step Change"/>
    <x v="7"/>
    <n v="7.6243999999999996"/>
  </r>
  <r>
    <x v="9"/>
    <s v="Business"/>
    <s v="Step Change"/>
    <x v="7"/>
    <n v="1.597"/>
  </r>
  <r>
    <x v="9"/>
    <s v="Residential"/>
    <s v="Step Change"/>
    <x v="7"/>
    <n v="2.4878"/>
  </r>
  <r>
    <x v="0"/>
    <s v="Operational (Sent Out)"/>
    <s v="Step Change"/>
    <x v="8"/>
    <n v="49.1081"/>
  </r>
  <r>
    <x v="1"/>
    <s v="Res grid demand"/>
    <s v="Step Change"/>
    <x v="8"/>
    <n v="6.2138999999999998"/>
  </r>
  <r>
    <x v="1"/>
    <s v="Res SNSG offset"/>
    <s v="Step Change"/>
    <x v="8"/>
    <n v="-0.435"/>
  </r>
  <r>
    <x v="2"/>
    <s v="Business SNSG offset"/>
    <s v="Step Change"/>
    <x v="8"/>
    <n v="-2.29"/>
  </r>
  <r>
    <x v="2"/>
    <s v="Business mass market"/>
    <s v="Step Change"/>
    <x v="8"/>
    <n v="25.668099999999999"/>
  </r>
  <r>
    <x v="2"/>
    <s v="LNG"/>
    <s v="Step Change"/>
    <x v="8"/>
    <n v="0"/>
  </r>
  <r>
    <x v="2"/>
    <s v="Large industrial loads"/>
    <s v="Step Change"/>
    <x v="8"/>
    <n v="7.0442"/>
  </r>
  <r>
    <x v="3"/>
    <s v="Business"/>
    <s v="Step Change"/>
    <x v="8"/>
    <n v="0.82709999999999995"/>
  </r>
  <r>
    <x v="3"/>
    <s v="Residential"/>
    <s v="Step Change"/>
    <x v="8"/>
    <n v="2.7212000000000001"/>
  </r>
  <r>
    <x v="4"/>
    <s v="EV load"/>
    <s v="Step Change"/>
    <x v="8"/>
    <n v="4.1973000000000003"/>
  </r>
  <r>
    <x v="4"/>
    <s v="EV vehicle to home losses"/>
    <s v="Step Change"/>
    <x v="8"/>
    <n v="4.3E-3"/>
  </r>
  <r>
    <x v="5"/>
    <s v="Domestic H2"/>
    <s v="Step Change"/>
    <x v="8"/>
    <n v="2.3477999999999999"/>
  </r>
  <r>
    <x v="5"/>
    <s v="Export H2"/>
    <s v="Step Change"/>
    <x v="8"/>
    <n v="0"/>
  </r>
  <r>
    <x v="5"/>
    <s v="Green steel - H2"/>
    <s v="Step Change"/>
    <x v="8"/>
    <n v="0"/>
  </r>
  <r>
    <x v="5"/>
    <s v="Green steel - elec"/>
    <s v="Step Change"/>
    <x v="8"/>
    <n v="0"/>
  </r>
  <r>
    <x v="6"/>
    <s v="Distribution losses"/>
    <s v="Step Change"/>
    <x v="8"/>
    <n v="1.7636000000000001"/>
  </r>
  <r>
    <x v="6"/>
    <s v="Transmission Losses"/>
    <s v="Step Change"/>
    <x v="8"/>
    <n v="1.0455000000000001"/>
  </r>
  <r>
    <x v="7"/>
    <s v="ONSG generation"/>
    <s v="Step Change"/>
    <x v="8"/>
    <n v="0.77690000000000003"/>
  </r>
  <r>
    <x v="7"/>
    <s v="PVNSG generation"/>
    <s v="Step Change"/>
    <x v="8"/>
    <n v="1.9481999999999999"/>
  </r>
  <r>
    <x v="8"/>
    <s v="Business"/>
    <s v="Step Change"/>
    <x v="8"/>
    <n v="2.1997"/>
  </r>
  <r>
    <x v="8"/>
    <s v="Residential"/>
    <s v="Step Change"/>
    <x v="8"/>
    <n v="8.0539000000000005"/>
  </r>
  <r>
    <x v="9"/>
    <s v="Business"/>
    <s v="Step Change"/>
    <x v="8"/>
    <n v="1.8089999999999999"/>
  </r>
  <r>
    <x v="9"/>
    <s v="Residential"/>
    <s v="Step Change"/>
    <x v="8"/>
    <n v="2.7827999999999999"/>
  </r>
  <r>
    <x v="0"/>
    <s v="Operational (Sent Out)"/>
    <s v="Step Change"/>
    <x v="9"/>
    <n v="53.664200000000001"/>
  </r>
  <r>
    <x v="1"/>
    <s v="Res grid demand"/>
    <s v="Step Change"/>
    <x v="9"/>
    <n v="5.8067000000000002"/>
  </r>
  <r>
    <x v="1"/>
    <s v="Res SNSG offset"/>
    <s v="Step Change"/>
    <x v="9"/>
    <n v="-0.43659999999999999"/>
  </r>
  <r>
    <x v="2"/>
    <s v="Business SNSG offset"/>
    <s v="Step Change"/>
    <x v="9"/>
    <n v="-2.4941"/>
  </r>
  <r>
    <x v="2"/>
    <s v="Business mass market"/>
    <s v="Step Change"/>
    <x v="9"/>
    <n v="26.101199999999999"/>
  </r>
  <r>
    <x v="2"/>
    <s v="LNG"/>
    <s v="Step Change"/>
    <x v="9"/>
    <n v="0"/>
  </r>
  <r>
    <x v="2"/>
    <s v="Large industrial loads"/>
    <s v="Step Change"/>
    <x v="9"/>
    <n v="7.0709999999999997"/>
  </r>
  <r>
    <x v="3"/>
    <s v="Business"/>
    <s v="Step Change"/>
    <x v="9"/>
    <n v="0.98019999999999996"/>
  </r>
  <r>
    <x v="3"/>
    <s v="Residential"/>
    <s v="Step Change"/>
    <x v="9"/>
    <n v="3.0796000000000001"/>
  </r>
  <r>
    <x v="4"/>
    <s v="EV load"/>
    <s v="Step Change"/>
    <x v="9"/>
    <n v="5.1867000000000001"/>
  </r>
  <r>
    <x v="4"/>
    <s v="EV vehicle to home losses"/>
    <s v="Step Change"/>
    <x v="9"/>
    <n v="8.5000000000000006E-3"/>
  </r>
  <r>
    <x v="5"/>
    <s v="Domestic H2"/>
    <s v="Step Change"/>
    <x v="9"/>
    <n v="5.4486999999999997"/>
  </r>
  <r>
    <x v="5"/>
    <s v="Export H2"/>
    <s v="Step Change"/>
    <x v="9"/>
    <n v="0"/>
  </r>
  <r>
    <x v="5"/>
    <s v="Green steel - H2"/>
    <s v="Step Change"/>
    <x v="9"/>
    <n v="0"/>
  </r>
  <r>
    <x v="5"/>
    <s v="Green steel - elec"/>
    <s v="Step Change"/>
    <x v="9"/>
    <n v="0"/>
  </r>
  <r>
    <x v="6"/>
    <s v="Distribution losses"/>
    <s v="Step Change"/>
    <x v="9"/>
    <n v="1.8318000000000001"/>
  </r>
  <r>
    <x v="6"/>
    <s v="Transmission Losses"/>
    <s v="Step Change"/>
    <x v="9"/>
    <n v="1.0804"/>
  </r>
  <r>
    <x v="7"/>
    <s v="ONSG generation"/>
    <s v="Step Change"/>
    <x v="9"/>
    <n v="0.78879999999999995"/>
  </r>
  <r>
    <x v="7"/>
    <s v="PVNSG generation"/>
    <s v="Step Change"/>
    <x v="9"/>
    <n v="2.1417999999999999"/>
  </r>
  <r>
    <x v="8"/>
    <s v="Business"/>
    <s v="Step Change"/>
    <x v="9"/>
    <n v="2.3641999999999999"/>
  </r>
  <r>
    <x v="8"/>
    <s v="Residential"/>
    <s v="Step Change"/>
    <x v="9"/>
    <n v="8.4779999999999998"/>
  </r>
  <r>
    <x v="9"/>
    <s v="Business"/>
    <s v="Step Change"/>
    <x v="9"/>
    <n v="1.9973000000000001"/>
  </r>
  <r>
    <x v="9"/>
    <s v="Residential"/>
    <s v="Step Change"/>
    <x v="9"/>
    <n v="3.1206"/>
  </r>
  <r>
    <x v="0"/>
    <s v="Operational (Sent Out)"/>
    <s v="Step Change"/>
    <x v="10"/>
    <n v="55.896000000000001"/>
  </r>
  <r>
    <x v="1"/>
    <s v="Res grid demand"/>
    <s v="Step Change"/>
    <x v="10"/>
    <n v="5.3342000000000001"/>
  </r>
  <r>
    <x v="1"/>
    <s v="Res SNSG offset"/>
    <s v="Step Change"/>
    <x v="10"/>
    <n v="-0.43049999999999999"/>
  </r>
  <r>
    <x v="2"/>
    <s v="Business SNSG offset"/>
    <s v="Step Change"/>
    <x v="10"/>
    <n v="-2.72"/>
  </r>
  <r>
    <x v="2"/>
    <s v="Business mass market"/>
    <s v="Step Change"/>
    <x v="10"/>
    <n v="26.580100000000002"/>
  </r>
  <r>
    <x v="2"/>
    <s v="LNG"/>
    <s v="Step Change"/>
    <x v="10"/>
    <n v="0"/>
  </r>
  <r>
    <x v="2"/>
    <s v="Large industrial loads"/>
    <s v="Step Change"/>
    <x v="10"/>
    <n v="7.1200999999999999"/>
  </r>
  <r>
    <x v="3"/>
    <s v="Business"/>
    <s v="Step Change"/>
    <x v="10"/>
    <n v="1.4291"/>
  </r>
  <r>
    <x v="3"/>
    <s v="Residential"/>
    <s v="Step Change"/>
    <x v="10"/>
    <n v="3.4302999999999999"/>
  </r>
  <r>
    <x v="4"/>
    <s v="EV load"/>
    <s v="Step Change"/>
    <x v="10"/>
    <n v="6.2549999999999999"/>
  </r>
  <r>
    <x v="4"/>
    <s v="EV vehicle to home losses"/>
    <s v="Step Change"/>
    <x v="10"/>
    <n v="1.4E-2"/>
  </r>
  <r>
    <x v="5"/>
    <s v="Domestic H2"/>
    <s v="Step Change"/>
    <x v="10"/>
    <n v="5.8446999999999996"/>
  </r>
  <r>
    <x v="5"/>
    <s v="Export H2"/>
    <s v="Step Change"/>
    <x v="10"/>
    <n v="0"/>
  </r>
  <r>
    <x v="5"/>
    <s v="Green steel - H2"/>
    <s v="Step Change"/>
    <x v="10"/>
    <n v="0"/>
  </r>
  <r>
    <x v="5"/>
    <s v="Green steel - elec"/>
    <s v="Step Change"/>
    <x v="10"/>
    <n v="0"/>
  </r>
  <r>
    <x v="6"/>
    <s v="Distribution losses"/>
    <s v="Step Change"/>
    <x v="10"/>
    <n v="1.9154"/>
  </r>
  <r>
    <x v="6"/>
    <s v="Transmission Losses"/>
    <s v="Step Change"/>
    <x v="10"/>
    <n v="1.1235999999999999"/>
  </r>
  <r>
    <x v="7"/>
    <s v="ONSG generation"/>
    <s v="Step Change"/>
    <x v="10"/>
    <n v="0.80289999999999995"/>
  </r>
  <r>
    <x v="7"/>
    <s v="PVNSG generation"/>
    <s v="Step Change"/>
    <x v="10"/>
    <n v="2.3477000000000001"/>
  </r>
  <r>
    <x v="8"/>
    <s v="Business"/>
    <s v="Step Change"/>
    <x v="10"/>
    <n v="2.5304000000000002"/>
  </r>
  <r>
    <x v="8"/>
    <s v="Residential"/>
    <s v="Step Change"/>
    <x v="10"/>
    <n v="8.8847000000000005"/>
  </r>
  <r>
    <x v="9"/>
    <s v="Business"/>
    <s v="Step Change"/>
    <x v="10"/>
    <n v="2.1473"/>
  </r>
  <r>
    <x v="9"/>
    <s v="Residential"/>
    <s v="Step Change"/>
    <x v="10"/>
    <n v="3.5472000000000001"/>
  </r>
  <r>
    <x v="0"/>
    <s v="Operational (Sent Out)"/>
    <s v="Step Change"/>
    <x v="11"/>
    <n v="57.994599999999998"/>
  </r>
  <r>
    <x v="1"/>
    <s v="Res grid demand"/>
    <s v="Step Change"/>
    <x v="11"/>
    <n v="4.8529999999999998"/>
  </r>
  <r>
    <x v="1"/>
    <s v="Res SNSG offset"/>
    <s v="Step Change"/>
    <x v="11"/>
    <n v="-0.42070000000000002"/>
  </r>
  <r>
    <x v="2"/>
    <s v="Business SNSG offset"/>
    <s v="Step Change"/>
    <x v="11"/>
    <n v="-2.9342000000000001"/>
  </r>
  <r>
    <x v="2"/>
    <s v="Business mass market"/>
    <s v="Step Change"/>
    <x v="11"/>
    <n v="26.684999999999999"/>
  </r>
  <r>
    <x v="2"/>
    <s v="LNG"/>
    <s v="Step Change"/>
    <x v="11"/>
    <n v="0"/>
  </r>
  <r>
    <x v="2"/>
    <s v="Large industrial loads"/>
    <s v="Step Change"/>
    <x v="11"/>
    <n v="7.1622000000000003"/>
  </r>
  <r>
    <x v="3"/>
    <s v="Business"/>
    <s v="Step Change"/>
    <x v="11"/>
    <n v="1.8891"/>
  </r>
  <r>
    <x v="3"/>
    <s v="Residential"/>
    <s v="Step Change"/>
    <x v="11"/>
    <n v="3.7841999999999998"/>
  </r>
  <r>
    <x v="4"/>
    <s v="EV load"/>
    <s v="Step Change"/>
    <x v="11"/>
    <n v="7.3150000000000004"/>
  </r>
  <r>
    <x v="4"/>
    <s v="EV vehicle to home losses"/>
    <s v="Step Change"/>
    <x v="11"/>
    <n v="2.07E-2"/>
  </r>
  <r>
    <x v="5"/>
    <s v="Domestic H2"/>
    <s v="Step Change"/>
    <x v="11"/>
    <n v="6.4996"/>
  </r>
  <r>
    <x v="5"/>
    <s v="Export H2"/>
    <s v="Step Change"/>
    <x v="11"/>
    <n v="0"/>
  </r>
  <r>
    <x v="5"/>
    <s v="Green steel - H2"/>
    <s v="Step Change"/>
    <x v="11"/>
    <n v="0"/>
  </r>
  <r>
    <x v="5"/>
    <s v="Green steel - elec"/>
    <s v="Step Change"/>
    <x v="11"/>
    <n v="0"/>
  </r>
  <r>
    <x v="6"/>
    <s v="Distribution losses"/>
    <s v="Step Change"/>
    <x v="11"/>
    <n v="1.9823"/>
  </r>
  <r>
    <x v="6"/>
    <s v="Transmission Losses"/>
    <s v="Step Change"/>
    <x v="11"/>
    <n v="1.1583000000000001"/>
  </r>
  <r>
    <x v="7"/>
    <s v="ONSG generation"/>
    <s v="Step Change"/>
    <x v="11"/>
    <n v="0.81689999999999996"/>
  </r>
  <r>
    <x v="7"/>
    <s v="PVNSG generation"/>
    <s v="Step Change"/>
    <x v="11"/>
    <n v="2.5379999999999998"/>
  </r>
  <r>
    <x v="8"/>
    <s v="Business"/>
    <s v="Step Change"/>
    <x v="11"/>
    <n v="2.7122000000000002"/>
  </r>
  <r>
    <x v="8"/>
    <s v="Residential"/>
    <s v="Step Change"/>
    <x v="11"/>
    <n v="9.3162000000000003"/>
  </r>
  <r>
    <x v="9"/>
    <s v="Business"/>
    <s v="Step Change"/>
    <x v="11"/>
    <n v="2.5223"/>
  </r>
  <r>
    <x v="9"/>
    <s v="Residential"/>
    <s v="Step Change"/>
    <x v="11"/>
    <n v="3.9685000000000001"/>
  </r>
  <r>
    <x v="0"/>
    <s v="Operational (Sent Out)"/>
    <s v="Step Change"/>
    <x v="12"/>
    <n v="59.780200000000001"/>
  </r>
  <r>
    <x v="1"/>
    <s v="Res grid demand"/>
    <s v="Step Change"/>
    <x v="12"/>
    <n v="4.3795999999999999"/>
  </r>
  <r>
    <x v="1"/>
    <s v="Res SNSG offset"/>
    <s v="Step Change"/>
    <x v="12"/>
    <n v="-0.40300000000000002"/>
  </r>
  <r>
    <x v="2"/>
    <s v="Business SNSG offset"/>
    <s v="Step Change"/>
    <x v="12"/>
    <n v="-3.1231"/>
  </r>
  <r>
    <x v="2"/>
    <s v="Business mass market"/>
    <s v="Step Change"/>
    <x v="12"/>
    <n v="26.731400000000001"/>
  </r>
  <r>
    <x v="2"/>
    <s v="LNG"/>
    <s v="Step Change"/>
    <x v="12"/>
    <n v="0"/>
  </r>
  <r>
    <x v="2"/>
    <s v="Large industrial loads"/>
    <s v="Step Change"/>
    <x v="12"/>
    <n v="7.2088000000000001"/>
  </r>
  <r>
    <x v="3"/>
    <s v="Business"/>
    <s v="Step Change"/>
    <x v="12"/>
    <n v="2.4466000000000001"/>
  </r>
  <r>
    <x v="3"/>
    <s v="Residential"/>
    <s v="Step Change"/>
    <x v="12"/>
    <n v="4.1444000000000001"/>
  </r>
  <r>
    <x v="4"/>
    <s v="EV load"/>
    <s v="Step Change"/>
    <x v="12"/>
    <n v="8.4285999999999994"/>
  </r>
  <r>
    <x v="4"/>
    <s v="EV vehicle to home losses"/>
    <s v="Step Change"/>
    <x v="12"/>
    <n v="2.87E-2"/>
  </r>
  <r>
    <x v="5"/>
    <s v="Domestic H2"/>
    <s v="Step Change"/>
    <x v="12"/>
    <n v="6.6886000000000001"/>
  </r>
  <r>
    <x v="5"/>
    <s v="Export H2"/>
    <s v="Step Change"/>
    <x v="12"/>
    <n v="0"/>
  </r>
  <r>
    <x v="5"/>
    <s v="Green steel - H2"/>
    <s v="Step Change"/>
    <x v="12"/>
    <n v="0"/>
  </r>
  <r>
    <x v="5"/>
    <s v="Green steel - elec"/>
    <s v="Step Change"/>
    <x v="12"/>
    <n v="0"/>
  </r>
  <r>
    <x v="6"/>
    <s v="Distribution losses"/>
    <s v="Step Change"/>
    <x v="12"/>
    <n v="2.0541"/>
  </r>
  <r>
    <x v="6"/>
    <s v="Transmission Losses"/>
    <s v="Step Change"/>
    <x v="12"/>
    <n v="1.1954"/>
  </r>
  <r>
    <x v="7"/>
    <s v="ONSG generation"/>
    <s v="Step Change"/>
    <x v="12"/>
    <n v="0.78390000000000004"/>
  </r>
  <r>
    <x v="7"/>
    <s v="PVNSG generation"/>
    <s v="Step Change"/>
    <x v="12"/>
    <n v="2.7422"/>
  </r>
  <r>
    <x v="8"/>
    <s v="Business"/>
    <s v="Step Change"/>
    <x v="12"/>
    <n v="2.9142000000000001"/>
  </r>
  <r>
    <x v="8"/>
    <s v="Residential"/>
    <s v="Step Change"/>
    <x v="12"/>
    <n v="9.7680000000000007"/>
  </r>
  <r>
    <x v="9"/>
    <s v="Business"/>
    <s v="Step Change"/>
    <x v="12"/>
    <n v="2.9045000000000001"/>
  </r>
  <r>
    <x v="9"/>
    <s v="Residential"/>
    <s v="Step Change"/>
    <x v="12"/>
    <n v="4.3792"/>
  </r>
  <r>
    <x v="0"/>
    <s v="Operational (Sent Out)"/>
    <s v="Step Change"/>
    <x v="13"/>
    <n v="61.486600000000003"/>
  </r>
  <r>
    <x v="1"/>
    <s v="Res grid demand"/>
    <s v="Step Change"/>
    <x v="13"/>
    <n v="3.9253"/>
  </r>
  <r>
    <x v="1"/>
    <s v="Res SNSG offset"/>
    <s v="Step Change"/>
    <x v="13"/>
    <n v="-0.38819999999999999"/>
  </r>
  <r>
    <x v="2"/>
    <s v="Business SNSG offset"/>
    <s v="Step Change"/>
    <x v="13"/>
    <n v="-3.3675000000000002"/>
  </r>
  <r>
    <x v="2"/>
    <s v="Business mass market"/>
    <s v="Step Change"/>
    <x v="13"/>
    <n v="26.790400000000002"/>
  </r>
  <r>
    <x v="2"/>
    <s v="LNG"/>
    <s v="Step Change"/>
    <x v="13"/>
    <n v="0"/>
  </r>
  <r>
    <x v="2"/>
    <s v="Large industrial loads"/>
    <s v="Step Change"/>
    <x v="13"/>
    <n v="7.26"/>
  </r>
  <r>
    <x v="3"/>
    <s v="Business"/>
    <s v="Step Change"/>
    <x v="13"/>
    <n v="2.8826000000000001"/>
  </r>
  <r>
    <x v="3"/>
    <s v="Residential"/>
    <s v="Step Change"/>
    <x v="13"/>
    <n v="4.5096999999999996"/>
  </r>
  <r>
    <x v="4"/>
    <s v="EV load"/>
    <s v="Step Change"/>
    <x v="13"/>
    <n v="9.4944000000000006"/>
  </r>
  <r>
    <x v="4"/>
    <s v="EV vehicle to home losses"/>
    <s v="Step Change"/>
    <x v="13"/>
    <n v="3.7699999999999997E-2"/>
  </r>
  <r>
    <x v="5"/>
    <s v="Domestic H2"/>
    <s v="Step Change"/>
    <x v="13"/>
    <n v="6.9924999999999997"/>
  </r>
  <r>
    <x v="5"/>
    <s v="Export H2"/>
    <s v="Step Change"/>
    <x v="13"/>
    <n v="0"/>
  </r>
  <r>
    <x v="5"/>
    <s v="Green steel - H2"/>
    <s v="Step Change"/>
    <x v="13"/>
    <n v="0"/>
  </r>
  <r>
    <x v="5"/>
    <s v="Green steel - elec"/>
    <s v="Step Change"/>
    <x v="13"/>
    <n v="0"/>
  </r>
  <r>
    <x v="6"/>
    <s v="Distribution losses"/>
    <s v="Step Change"/>
    <x v="13"/>
    <n v="2.12"/>
  </r>
  <r>
    <x v="6"/>
    <s v="Transmission Losses"/>
    <s v="Step Change"/>
    <x v="13"/>
    <n v="1.2298"/>
  </r>
  <r>
    <x v="7"/>
    <s v="ONSG generation"/>
    <s v="Step Change"/>
    <x v="13"/>
    <n v="0.79579999999999995"/>
  </r>
  <r>
    <x v="7"/>
    <s v="PVNSG generation"/>
    <s v="Step Change"/>
    <x v="13"/>
    <n v="2.9599000000000002"/>
  </r>
  <r>
    <x v="8"/>
    <s v="Business"/>
    <s v="Step Change"/>
    <x v="13"/>
    <n v="3.1211000000000002"/>
  </r>
  <r>
    <x v="8"/>
    <s v="Residential"/>
    <s v="Step Change"/>
    <x v="13"/>
    <n v="10.1892"/>
  </r>
  <r>
    <x v="9"/>
    <s v="Business"/>
    <s v="Step Change"/>
    <x v="13"/>
    <n v="3.3210000000000002"/>
  </r>
  <r>
    <x v="9"/>
    <s v="Residential"/>
    <s v="Step Change"/>
    <x v="13"/>
    <n v="4.7887000000000004"/>
  </r>
  <r>
    <x v="0"/>
    <s v="Operational (Sent Out)"/>
    <s v="Step Change"/>
    <x v="14"/>
    <n v="63.026800000000001"/>
  </r>
  <r>
    <x v="1"/>
    <s v="Res grid demand"/>
    <s v="Step Change"/>
    <x v="14"/>
    <n v="3.5255000000000001"/>
  </r>
  <r>
    <x v="1"/>
    <s v="Res SNSG offset"/>
    <s v="Step Change"/>
    <x v="14"/>
    <n v="-0.37659999999999999"/>
  </r>
  <r>
    <x v="2"/>
    <s v="Business SNSG offset"/>
    <s v="Step Change"/>
    <x v="14"/>
    <n v="-3.6473"/>
  </r>
  <r>
    <x v="2"/>
    <s v="Business mass market"/>
    <s v="Step Change"/>
    <x v="14"/>
    <n v="26.8033"/>
  </r>
  <r>
    <x v="2"/>
    <s v="LNG"/>
    <s v="Step Change"/>
    <x v="14"/>
    <n v="0"/>
  </r>
  <r>
    <x v="2"/>
    <s v="Large industrial loads"/>
    <s v="Step Change"/>
    <x v="14"/>
    <n v="7.3415999999999997"/>
  </r>
  <r>
    <x v="3"/>
    <s v="Business"/>
    <s v="Step Change"/>
    <x v="14"/>
    <n v="3.1560999999999999"/>
  </r>
  <r>
    <x v="3"/>
    <s v="Residential"/>
    <s v="Step Change"/>
    <x v="14"/>
    <n v="4.8834"/>
  </r>
  <r>
    <x v="4"/>
    <s v="EV load"/>
    <s v="Step Change"/>
    <x v="14"/>
    <n v="10.584099999999999"/>
  </r>
  <r>
    <x v="4"/>
    <s v="EV vehicle to home losses"/>
    <s v="Step Change"/>
    <x v="14"/>
    <n v="4.7899999999999998E-2"/>
  </r>
  <r>
    <x v="5"/>
    <s v="Domestic H2"/>
    <s v="Step Change"/>
    <x v="14"/>
    <n v="7.2662000000000004"/>
  </r>
  <r>
    <x v="5"/>
    <s v="Export H2"/>
    <s v="Step Change"/>
    <x v="14"/>
    <n v="0"/>
  </r>
  <r>
    <x v="5"/>
    <s v="Green steel - H2"/>
    <s v="Step Change"/>
    <x v="14"/>
    <n v="0"/>
  </r>
  <r>
    <x v="5"/>
    <s v="Green steel - elec"/>
    <s v="Step Change"/>
    <x v="14"/>
    <n v="0"/>
  </r>
  <r>
    <x v="6"/>
    <s v="Distribution losses"/>
    <s v="Step Change"/>
    <x v="14"/>
    <n v="2.1804999999999999"/>
  </r>
  <r>
    <x v="6"/>
    <s v="Transmission Losses"/>
    <s v="Step Change"/>
    <x v="14"/>
    <n v="1.2621"/>
  </r>
  <r>
    <x v="7"/>
    <s v="ONSG generation"/>
    <s v="Step Change"/>
    <x v="14"/>
    <n v="0.79949999999999999"/>
  </r>
  <r>
    <x v="7"/>
    <s v="PVNSG generation"/>
    <s v="Step Change"/>
    <x v="14"/>
    <n v="3.2244000000000002"/>
  </r>
  <r>
    <x v="8"/>
    <s v="Business"/>
    <s v="Step Change"/>
    <x v="14"/>
    <n v="3.3220999999999998"/>
  </r>
  <r>
    <x v="8"/>
    <s v="Residential"/>
    <s v="Step Change"/>
    <x v="14"/>
    <n v="10.5547"/>
  </r>
  <r>
    <x v="9"/>
    <s v="Business"/>
    <s v="Step Change"/>
    <x v="14"/>
    <n v="3.7833999999999999"/>
  </r>
  <r>
    <x v="9"/>
    <s v="Residential"/>
    <s v="Step Change"/>
    <x v="14"/>
    <n v="5.1978999999999997"/>
  </r>
  <r>
    <x v="0"/>
    <s v="Operational (Sent Out)"/>
    <s v="Step Change"/>
    <x v="15"/>
    <n v="64.393199999999993"/>
  </r>
  <r>
    <x v="1"/>
    <s v="Res grid demand"/>
    <s v="Step Change"/>
    <x v="15"/>
    <n v="3.0207000000000002"/>
  </r>
  <r>
    <x v="1"/>
    <s v="Res SNSG offset"/>
    <s v="Step Change"/>
    <x v="15"/>
    <n v="-0.35"/>
  </r>
  <r>
    <x v="2"/>
    <s v="Business SNSG offset"/>
    <s v="Step Change"/>
    <x v="15"/>
    <n v="-3.9676"/>
  </r>
  <r>
    <x v="2"/>
    <s v="Business mass market"/>
    <s v="Step Change"/>
    <x v="15"/>
    <n v="26.839099999999998"/>
  </r>
  <r>
    <x v="2"/>
    <s v="LNG"/>
    <s v="Step Change"/>
    <x v="15"/>
    <n v="0"/>
  </r>
  <r>
    <x v="2"/>
    <s v="Large industrial loads"/>
    <s v="Step Change"/>
    <x v="15"/>
    <n v="7.4070999999999998"/>
  </r>
  <r>
    <x v="3"/>
    <s v="Business"/>
    <s v="Step Change"/>
    <x v="15"/>
    <n v="3.3616000000000001"/>
  </r>
  <r>
    <x v="3"/>
    <s v="Residential"/>
    <s v="Step Change"/>
    <x v="15"/>
    <n v="5.2609000000000004"/>
  </r>
  <r>
    <x v="4"/>
    <s v="EV load"/>
    <s v="Step Change"/>
    <x v="15"/>
    <n v="11.6739"/>
  </r>
  <r>
    <x v="4"/>
    <s v="EV vehicle to home losses"/>
    <s v="Step Change"/>
    <x v="15"/>
    <n v="5.9400000000000001E-2"/>
  </r>
  <r>
    <x v="5"/>
    <s v="Domestic H2"/>
    <s v="Step Change"/>
    <x v="15"/>
    <n v="7.5628000000000002"/>
  </r>
  <r>
    <x v="5"/>
    <s v="Export H2"/>
    <s v="Step Change"/>
    <x v="15"/>
    <n v="0"/>
  </r>
  <r>
    <x v="5"/>
    <s v="Green steel - H2"/>
    <s v="Step Change"/>
    <x v="15"/>
    <n v="0"/>
  </r>
  <r>
    <x v="5"/>
    <s v="Green steel - elec"/>
    <s v="Step Change"/>
    <x v="15"/>
    <n v="0"/>
  </r>
  <r>
    <x v="6"/>
    <s v="Distribution losses"/>
    <s v="Step Change"/>
    <x v="15"/>
    <n v="2.2345999999999999"/>
  </r>
  <r>
    <x v="6"/>
    <s v="Transmission Losses"/>
    <s v="Step Change"/>
    <x v="15"/>
    <n v="1.2907"/>
  </r>
  <r>
    <x v="7"/>
    <s v="ONSG generation"/>
    <s v="Step Change"/>
    <x v="15"/>
    <n v="0.8135"/>
  </r>
  <r>
    <x v="7"/>
    <s v="PVNSG generation"/>
    <s v="Step Change"/>
    <x v="15"/>
    <n v="3.5041000000000002"/>
  </r>
  <r>
    <x v="8"/>
    <s v="Business"/>
    <s v="Step Change"/>
    <x v="15"/>
    <n v="3.5411000000000001"/>
  </r>
  <r>
    <x v="8"/>
    <s v="Residential"/>
    <s v="Step Change"/>
    <x v="15"/>
    <n v="10.9411"/>
  </r>
  <r>
    <x v="9"/>
    <s v="Business"/>
    <s v="Step Change"/>
    <x v="15"/>
    <n v="4.2389000000000001"/>
  </r>
  <r>
    <x v="9"/>
    <s v="Residential"/>
    <s v="Step Change"/>
    <x v="15"/>
    <n v="5.6969000000000003"/>
  </r>
  <r>
    <x v="0"/>
    <s v="Operational (Sent Out)"/>
    <s v="Step Change"/>
    <x v="16"/>
    <n v="65.395799999999994"/>
  </r>
  <r>
    <x v="1"/>
    <s v="Res grid demand"/>
    <s v="Step Change"/>
    <x v="16"/>
    <n v="2.5859999999999999"/>
  </r>
  <r>
    <x v="1"/>
    <s v="Res SNSG offset"/>
    <s v="Step Change"/>
    <x v="16"/>
    <n v="-0.32579999999999998"/>
  </r>
  <r>
    <x v="2"/>
    <s v="Business SNSG offset"/>
    <s v="Step Change"/>
    <x v="16"/>
    <n v="-4.3098999999999998"/>
  </r>
  <r>
    <x v="2"/>
    <s v="Business mass market"/>
    <s v="Step Change"/>
    <x v="16"/>
    <n v="26.731100000000001"/>
  </r>
  <r>
    <x v="2"/>
    <s v="LNG"/>
    <s v="Step Change"/>
    <x v="16"/>
    <n v="0"/>
  </r>
  <r>
    <x v="2"/>
    <s v="Large industrial loads"/>
    <s v="Step Change"/>
    <x v="16"/>
    <n v="7.4730999999999996"/>
  </r>
  <r>
    <x v="3"/>
    <s v="Business"/>
    <s v="Step Change"/>
    <x v="16"/>
    <n v="3.3807"/>
  </r>
  <r>
    <x v="3"/>
    <s v="Residential"/>
    <s v="Step Change"/>
    <x v="16"/>
    <n v="5.6402999999999999"/>
  </r>
  <r>
    <x v="4"/>
    <s v="EV load"/>
    <s v="Step Change"/>
    <x v="16"/>
    <n v="12.803100000000001"/>
  </r>
  <r>
    <x v="4"/>
    <s v="EV vehicle to home losses"/>
    <s v="Step Change"/>
    <x v="16"/>
    <n v="7.2300000000000003E-2"/>
  </r>
  <r>
    <x v="5"/>
    <s v="Domestic H2"/>
    <s v="Step Change"/>
    <x v="16"/>
    <n v="7.7514000000000003"/>
  </r>
  <r>
    <x v="5"/>
    <s v="Export H2"/>
    <s v="Step Change"/>
    <x v="16"/>
    <n v="0"/>
  </r>
  <r>
    <x v="5"/>
    <s v="Green steel - H2"/>
    <s v="Step Change"/>
    <x v="16"/>
    <n v="0"/>
  </r>
  <r>
    <x v="5"/>
    <s v="Green steel - elec"/>
    <s v="Step Change"/>
    <x v="16"/>
    <n v="0"/>
  </r>
  <r>
    <x v="6"/>
    <s v="Distribution losses"/>
    <s v="Step Change"/>
    <x v="16"/>
    <n v="2.2789999999999999"/>
  </r>
  <r>
    <x v="6"/>
    <s v="Transmission Losses"/>
    <s v="Step Change"/>
    <x v="16"/>
    <n v="1.3146"/>
  </r>
  <r>
    <x v="7"/>
    <s v="ONSG generation"/>
    <s v="Step Change"/>
    <x v="16"/>
    <n v="0.82979999999999998"/>
  </r>
  <r>
    <x v="7"/>
    <s v="PVNSG generation"/>
    <s v="Step Change"/>
    <x v="16"/>
    <n v="3.8058999999999998"/>
  </r>
  <r>
    <x v="8"/>
    <s v="Business"/>
    <s v="Step Change"/>
    <x v="16"/>
    <n v="3.7766999999999999"/>
  </r>
  <r>
    <x v="8"/>
    <s v="Residential"/>
    <s v="Step Change"/>
    <x v="16"/>
    <n v="11.3422"/>
  </r>
  <r>
    <x v="9"/>
    <s v="Business"/>
    <s v="Step Change"/>
    <x v="16"/>
    <n v="4.6993"/>
  </r>
  <r>
    <x v="9"/>
    <s v="Residential"/>
    <s v="Step Change"/>
    <x v="16"/>
    <n v="6.1113999999999997"/>
  </r>
  <r>
    <x v="0"/>
    <s v="Operational (Sent Out)"/>
    <s v="Step Change"/>
    <x v="17"/>
    <n v="66.277900000000002"/>
  </r>
  <r>
    <x v="1"/>
    <s v="Res grid demand"/>
    <s v="Step Change"/>
    <x v="17"/>
    <n v="2.0495999999999999"/>
  </r>
  <r>
    <x v="1"/>
    <s v="Res SNSG offset"/>
    <s v="Step Change"/>
    <x v="17"/>
    <n v="-0.27810000000000001"/>
  </r>
  <r>
    <x v="2"/>
    <s v="Business SNSG offset"/>
    <s v="Step Change"/>
    <x v="17"/>
    <n v="-4.6329000000000002"/>
  </r>
  <r>
    <x v="2"/>
    <s v="Business mass market"/>
    <s v="Step Change"/>
    <x v="17"/>
    <n v="26.603300000000001"/>
  </r>
  <r>
    <x v="2"/>
    <s v="LNG"/>
    <s v="Step Change"/>
    <x v="17"/>
    <n v="0"/>
  </r>
  <r>
    <x v="2"/>
    <s v="Large industrial loads"/>
    <s v="Step Change"/>
    <x v="17"/>
    <n v="7.5404999999999998"/>
  </r>
  <r>
    <x v="3"/>
    <s v="Business"/>
    <s v="Step Change"/>
    <x v="17"/>
    <n v="3.3868"/>
  </r>
  <r>
    <x v="3"/>
    <s v="Residential"/>
    <s v="Step Change"/>
    <x v="17"/>
    <n v="6.0255000000000001"/>
  </r>
  <r>
    <x v="4"/>
    <s v="EV load"/>
    <s v="Step Change"/>
    <x v="17"/>
    <n v="13.8599"/>
  </r>
  <r>
    <x v="4"/>
    <s v="EV vehicle to home losses"/>
    <s v="Step Change"/>
    <x v="17"/>
    <n v="8.5900000000000004E-2"/>
  </r>
  <r>
    <x v="5"/>
    <s v="Domestic H2"/>
    <s v="Step Change"/>
    <x v="17"/>
    <n v="7.9889000000000001"/>
  </r>
  <r>
    <x v="5"/>
    <s v="Export H2"/>
    <s v="Step Change"/>
    <x v="17"/>
    <n v="0"/>
  </r>
  <r>
    <x v="5"/>
    <s v="Green steel - H2"/>
    <s v="Step Change"/>
    <x v="17"/>
    <n v="0"/>
  </r>
  <r>
    <x v="5"/>
    <s v="Green steel - elec"/>
    <s v="Step Change"/>
    <x v="17"/>
    <n v="0"/>
  </r>
  <r>
    <x v="6"/>
    <s v="Distribution losses"/>
    <s v="Step Change"/>
    <x v="17"/>
    <n v="2.3144999999999998"/>
  </r>
  <r>
    <x v="6"/>
    <s v="Transmission Losses"/>
    <s v="Step Change"/>
    <x v="17"/>
    <n v="1.3340000000000001"/>
  </r>
  <r>
    <x v="7"/>
    <s v="ONSG generation"/>
    <s v="Step Change"/>
    <x v="17"/>
    <n v="0.84160000000000001"/>
  </r>
  <r>
    <x v="7"/>
    <s v="PVNSG generation"/>
    <s v="Step Change"/>
    <x v="17"/>
    <n v="4.0693999999999999"/>
  </r>
  <r>
    <x v="8"/>
    <s v="Business"/>
    <s v="Step Change"/>
    <x v="17"/>
    <n v="4.0163000000000002"/>
  </r>
  <r>
    <x v="8"/>
    <s v="Residential"/>
    <s v="Step Change"/>
    <x v="17"/>
    <n v="11.724"/>
  </r>
  <r>
    <x v="9"/>
    <s v="Business"/>
    <s v="Step Change"/>
    <x v="17"/>
    <n v="5.1569000000000003"/>
  </r>
  <r>
    <x v="9"/>
    <s v="Residential"/>
    <s v="Step Change"/>
    <x v="17"/>
    <n v="6.6351000000000004"/>
  </r>
  <r>
    <x v="0"/>
    <s v="Operational (Sent Out)"/>
    <s v="Step Change"/>
    <x v="18"/>
    <n v="67.574100000000001"/>
  </r>
  <r>
    <x v="1"/>
    <s v="Res grid demand"/>
    <s v="Step Change"/>
    <x v="18"/>
    <n v="1.5484"/>
  </r>
  <r>
    <x v="1"/>
    <s v="Res SNSG offset"/>
    <s v="Step Change"/>
    <x v="18"/>
    <n v="-0.22650000000000001"/>
  </r>
  <r>
    <x v="2"/>
    <s v="Business SNSG offset"/>
    <s v="Step Change"/>
    <x v="18"/>
    <n v="-4.9843000000000002"/>
  </r>
  <r>
    <x v="2"/>
    <s v="Business mass market"/>
    <s v="Step Change"/>
    <x v="18"/>
    <n v="26.470400000000001"/>
  </r>
  <r>
    <x v="2"/>
    <s v="LNG"/>
    <s v="Step Change"/>
    <x v="18"/>
    <n v="0"/>
  </r>
  <r>
    <x v="2"/>
    <s v="Large industrial loads"/>
    <s v="Step Change"/>
    <x v="18"/>
    <n v="7.6093000000000002"/>
  </r>
  <r>
    <x v="3"/>
    <s v="Business"/>
    <s v="Step Change"/>
    <x v="18"/>
    <n v="3.4493999999999998"/>
  </r>
  <r>
    <x v="3"/>
    <s v="Residential"/>
    <s v="Step Change"/>
    <x v="18"/>
    <n v="6.4135"/>
  </r>
  <r>
    <x v="4"/>
    <s v="EV load"/>
    <s v="Step Change"/>
    <x v="18"/>
    <n v="14.946199999999999"/>
  </r>
  <r>
    <x v="4"/>
    <s v="EV vehicle to home losses"/>
    <s v="Step Change"/>
    <x v="18"/>
    <n v="0.10100000000000001"/>
  </r>
  <r>
    <x v="5"/>
    <s v="Domestic H2"/>
    <s v="Step Change"/>
    <x v="18"/>
    <n v="8.5353999999999992"/>
  </r>
  <r>
    <x v="5"/>
    <s v="Export H2"/>
    <s v="Step Change"/>
    <x v="18"/>
    <n v="0"/>
  </r>
  <r>
    <x v="5"/>
    <s v="Green steel - H2"/>
    <s v="Step Change"/>
    <x v="18"/>
    <n v="0"/>
  </r>
  <r>
    <x v="5"/>
    <s v="Green steel - elec"/>
    <s v="Step Change"/>
    <x v="18"/>
    <n v="0"/>
  </r>
  <r>
    <x v="6"/>
    <s v="Distribution losses"/>
    <s v="Step Change"/>
    <x v="18"/>
    <n v="2.3553000000000002"/>
  </r>
  <r>
    <x v="6"/>
    <s v="Transmission Losses"/>
    <s v="Step Change"/>
    <x v="18"/>
    <n v="1.3561000000000001"/>
  </r>
  <r>
    <x v="7"/>
    <s v="ONSG generation"/>
    <s v="Step Change"/>
    <x v="18"/>
    <n v="0.85560000000000003"/>
  </r>
  <r>
    <x v="7"/>
    <s v="PVNSG generation"/>
    <s v="Step Change"/>
    <x v="18"/>
    <n v="4.3551000000000002"/>
  </r>
  <r>
    <x v="8"/>
    <s v="Business"/>
    <s v="Step Change"/>
    <x v="18"/>
    <n v="4.2477999999999998"/>
  </r>
  <r>
    <x v="8"/>
    <s v="Residential"/>
    <s v="Step Change"/>
    <x v="18"/>
    <n v="12.0616"/>
  </r>
  <r>
    <x v="9"/>
    <s v="Business"/>
    <s v="Step Change"/>
    <x v="18"/>
    <n v="5.6108000000000002"/>
  </r>
  <r>
    <x v="9"/>
    <s v="Residential"/>
    <s v="Step Change"/>
    <x v="18"/>
    <n v="7.1590999999999996"/>
  </r>
  <r>
    <x v="0"/>
    <s v="Operational (Sent Out)"/>
    <s v="Step Change"/>
    <x v="19"/>
    <n v="68.685000000000002"/>
  </r>
  <r>
    <x v="1"/>
    <s v="Res grid demand"/>
    <s v="Step Change"/>
    <x v="19"/>
    <n v="1.0366"/>
  </r>
  <r>
    <x v="1"/>
    <s v="Res SNSG offset"/>
    <s v="Step Change"/>
    <x v="19"/>
    <n v="-0.16270000000000001"/>
  </r>
  <r>
    <x v="2"/>
    <s v="Business SNSG offset"/>
    <s v="Step Change"/>
    <x v="19"/>
    <n v="-5.3525999999999998"/>
  </r>
  <r>
    <x v="2"/>
    <s v="Business mass market"/>
    <s v="Step Change"/>
    <x v="19"/>
    <n v="26.419899999999998"/>
  </r>
  <r>
    <x v="2"/>
    <s v="LNG"/>
    <s v="Step Change"/>
    <x v="19"/>
    <n v="0"/>
  </r>
  <r>
    <x v="2"/>
    <s v="Large industrial loads"/>
    <s v="Step Change"/>
    <x v="19"/>
    <n v="7.6794000000000002"/>
  </r>
  <r>
    <x v="3"/>
    <s v="Business"/>
    <s v="Step Change"/>
    <x v="19"/>
    <n v="3.5011999999999999"/>
  </r>
  <r>
    <x v="3"/>
    <s v="Residential"/>
    <s v="Step Change"/>
    <x v="19"/>
    <n v="6.8036000000000003"/>
  </r>
  <r>
    <x v="4"/>
    <s v="EV load"/>
    <s v="Step Change"/>
    <x v="19"/>
    <n v="16.0366"/>
  </r>
  <r>
    <x v="4"/>
    <s v="EV vehicle to home losses"/>
    <s v="Step Change"/>
    <x v="19"/>
    <n v="0.1172"/>
  </r>
  <r>
    <x v="5"/>
    <s v="Domestic H2"/>
    <s v="Step Change"/>
    <x v="19"/>
    <n v="8.8270999999999997"/>
  </r>
  <r>
    <x v="5"/>
    <s v="Export H2"/>
    <s v="Step Change"/>
    <x v="19"/>
    <n v="0"/>
  </r>
  <r>
    <x v="5"/>
    <s v="Green steel - H2"/>
    <s v="Step Change"/>
    <x v="19"/>
    <n v="0"/>
  </r>
  <r>
    <x v="5"/>
    <s v="Green steel - elec"/>
    <s v="Step Change"/>
    <x v="19"/>
    <n v="0"/>
  </r>
  <r>
    <x v="6"/>
    <s v="Distribution losses"/>
    <s v="Step Change"/>
    <x v="19"/>
    <n v="2.3992"/>
  </r>
  <r>
    <x v="6"/>
    <s v="Transmission Losses"/>
    <s v="Step Change"/>
    <x v="19"/>
    <n v="1.3796999999999999"/>
  </r>
  <r>
    <x v="7"/>
    <s v="ONSG generation"/>
    <s v="Step Change"/>
    <x v="19"/>
    <n v="0.86970000000000003"/>
  </r>
  <r>
    <x v="7"/>
    <s v="PVNSG generation"/>
    <s v="Step Change"/>
    <x v="19"/>
    <n v="4.6456"/>
  </r>
  <r>
    <x v="8"/>
    <s v="Business"/>
    <s v="Step Change"/>
    <x v="19"/>
    <n v="4.4882"/>
  </r>
  <r>
    <x v="8"/>
    <s v="Residential"/>
    <s v="Step Change"/>
    <x v="19"/>
    <n v="12.4124"/>
  </r>
  <r>
    <x v="9"/>
    <s v="Business"/>
    <s v="Step Change"/>
    <x v="19"/>
    <n v="6.0608000000000004"/>
  </r>
  <r>
    <x v="9"/>
    <s v="Residential"/>
    <s v="Step Change"/>
    <x v="19"/>
    <n v="7.6853999999999996"/>
  </r>
  <r>
    <x v="0"/>
    <s v="Operational (Sent Out)"/>
    <s v="Step Change"/>
    <x v="20"/>
    <n v="69.932299999999998"/>
  </r>
  <r>
    <x v="1"/>
    <s v="Res grid demand"/>
    <s v="Step Change"/>
    <x v="20"/>
    <n v="0.5181"/>
  </r>
  <r>
    <x v="1"/>
    <s v="Res SNSG offset"/>
    <s v="Step Change"/>
    <x v="20"/>
    <n v="-8.7400000000000005E-2"/>
  </r>
  <r>
    <x v="2"/>
    <s v="Business SNSG offset"/>
    <s v="Step Change"/>
    <x v="20"/>
    <n v="-5.7417999999999996"/>
  </r>
  <r>
    <x v="2"/>
    <s v="Business mass market"/>
    <s v="Step Change"/>
    <x v="20"/>
    <n v="26.2822"/>
  </r>
  <r>
    <x v="2"/>
    <s v="LNG"/>
    <s v="Step Change"/>
    <x v="20"/>
    <n v="0"/>
  </r>
  <r>
    <x v="2"/>
    <s v="Large industrial loads"/>
    <s v="Step Change"/>
    <x v="20"/>
    <n v="7.7507999999999999"/>
  </r>
  <r>
    <x v="3"/>
    <s v="Business"/>
    <s v="Step Change"/>
    <x v="20"/>
    <n v="3.6585999999999999"/>
  </r>
  <r>
    <x v="3"/>
    <s v="Residential"/>
    <s v="Step Change"/>
    <x v="20"/>
    <n v="7.1916000000000002"/>
  </r>
  <r>
    <x v="4"/>
    <s v="EV load"/>
    <s v="Step Change"/>
    <x v="20"/>
    <n v="17.1706"/>
  </r>
  <r>
    <x v="4"/>
    <s v="EV vehicle to home losses"/>
    <s v="Step Change"/>
    <x v="20"/>
    <n v="0.13500000000000001"/>
  </r>
  <r>
    <x v="5"/>
    <s v="Domestic H2"/>
    <s v="Step Change"/>
    <x v="20"/>
    <n v="9.2045999999999992"/>
  </r>
  <r>
    <x v="5"/>
    <s v="Export H2"/>
    <s v="Step Change"/>
    <x v="20"/>
    <n v="0"/>
  </r>
  <r>
    <x v="5"/>
    <s v="Green steel - H2"/>
    <s v="Step Change"/>
    <x v="20"/>
    <n v="0"/>
  </r>
  <r>
    <x v="5"/>
    <s v="Green steel - elec"/>
    <s v="Step Change"/>
    <x v="20"/>
    <n v="0"/>
  </r>
  <r>
    <x v="6"/>
    <s v="Distribution losses"/>
    <s v="Step Change"/>
    <x v="20"/>
    <n v="2.4455"/>
  </r>
  <r>
    <x v="6"/>
    <s v="Transmission Losses"/>
    <s v="Step Change"/>
    <x v="20"/>
    <n v="1.4046000000000001"/>
  </r>
  <r>
    <x v="7"/>
    <s v="ONSG generation"/>
    <s v="Step Change"/>
    <x v="20"/>
    <n v="0.88619999999999999"/>
  </r>
  <r>
    <x v="7"/>
    <s v="PVNSG generation"/>
    <s v="Step Change"/>
    <x v="20"/>
    <n v="4.9431000000000003"/>
  </r>
  <r>
    <x v="8"/>
    <s v="Business"/>
    <s v="Step Change"/>
    <x v="20"/>
    <n v="4.7382999999999997"/>
  </r>
  <r>
    <x v="8"/>
    <s v="Residential"/>
    <s v="Step Change"/>
    <x v="20"/>
    <n v="12.770099999999999"/>
  </r>
  <r>
    <x v="9"/>
    <s v="Business"/>
    <s v="Step Change"/>
    <x v="20"/>
    <n v="6.5077999999999996"/>
  </r>
  <r>
    <x v="9"/>
    <s v="Residential"/>
    <s v="Step Change"/>
    <x v="20"/>
    <n v="8.2129999999999992"/>
  </r>
  <r>
    <x v="0"/>
    <s v="Operational (Sent Out)"/>
    <s v="Step Change"/>
    <x v="21"/>
    <n v="71.423500000000004"/>
  </r>
  <r>
    <x v="1"/>
    <s v="Res grid demand"/>
    <s v="Step Change"/>
    <x v="21"/>
    <n v="-6.1000000000000004E-3"/>
  </r>
  <r>
    <x v="1"/>
    <s v="Res SNSG offset"/>
    <s v="Step Change"/>
    <x v="21"/>
    <n v="1.1000000000000001E-3"/>
  </r>
  <r>
    <x v="2"/>
    <s v="Business SNSG offset"/>
    <s v="Step Change"/>
    <x v="21"/>
    <n v="-6.1069000000000004"/>
  </r>
  <r>
    <x v="2"/>
    <s v="Business mass market"/>
    <s v="Step Change"/>
    <x v="21"/>
    <n v="25.956199999999999"/>
  </r>
  <r>
    <x v="2"/>
    <s v="LNG"/>
    <s v="Step Change"/>
    <x v="21"/>
    <n v="0"/>
  </r>
  <r>
    <x v="2"/>
    <s v="Large industrial loads"/>
    <s v="Step Change"/>
    <x v="21"/>
    <n v="7.8234000000000004"/>
  </r>
  <r>
    <x v="3"/>
    <s v="Business"/>
    <s v="Step Change"/>
    <x v="21"/>
    <n v="3.7103000000000002"/>
  </r>
  <r>
    <x v="3"/>
    <s v="Residential"/>
    <s v="Step Change"/>
    <x v="21"/>
    <n v="7.5765000000000002"/>
  </r>
  <r>
    <x v="4"/>
    <s v="EV load"/>
    <s v="Step Change"/>
    <x v="21"/>
    <n v="18.215800000000002"/>
  </r>
  <r>
    <x v="4"/>
    <s v="EV vehicle to home losses"/>
    <s v="Step Change"/>
    <x v="21"/>
    <n v="0.15329999999999999"/>
  </r>
  <r>
    <x v="5"/>
    <s v="Domestic H2"/>
    <s v="Step Change"/>
    <x v="21"/>
    <n v="10.204599999999999"/>
  </r>
  <r>
    <x v="5"/>
    <s v="Export H2"/>
    <s v="Step Change"/>
    <x v="21"/>
    <n v="0"/>
  </r>
  <r>
    <x v="5"/>
    <s v="Green steel - H2"/>
    <s v="Step Change"/>
    <x v="21"/>
    <n v="0"/>
  </r>
  <r>
    <x v="5"/>
    <s v="Green steel - elec"/>
    <s v="Step Change"/>
    <x v="21"/>
    <n v="0"/>
  </r>
  <r>
    <x v="6"/>
    <s v="Distribution losses"/>
    <s v="Step Change"/>
    <x v="21"/>
    <n v="2.4744999999999999"/>
  </r>
  <r>
    <x v="6"/>
    <s v="Transmission Losses"/>
    <s v="Step Change"/>
    <x v="21"/>
    <n v="1.4208000000000001"/>
  </r>
  <r>
    <x v="7"/>
    <s v="ONSG generation"/>
    <s v="Step Change"/>
    <x v="21"/>
    <n v="0.89780000000000004"/>
  </r>
  <r>
    <x v="7"/>
    <s v="PVNSG generation"/>
    <s v="Step Change"/>
    <x v="21"/>
    <n v="5.2080000000000002"/>
  </r>
  <r>
    <x v="8"/>
    <s v="Business"/>
    <s v="Step Change"/>
    <x v="21"/>
    <n v="5.0038999999999998"/>
  </r>
  <r>
    <x v="8"/>
    <s v="Residential"/>
    <s v="Step Change"/>
    <x v="21"/>
    <n v="13.139799999999999"/>
  </r>
  <r>
    <x v="9"/>
    <s v="Business"/>
    <s v="Step Change"/>
    <x v="21"/>
    <n v="7.1228999999999996"/>
  </r>
  <r>
    <x v="9"/>
    <s v="Residential"/>
    <s v="Step Change"/>
    <x v="21"/>
    <n v="8.7434999999999992"/>
  </r>
  <r>
    <x v="0"/>
    <s v="Operational (Sent Out)"/>
    <s v="Step Change"/>
    <x v="22"/>
    <n v="71.941900000000004"/>
  </r>
  <r>
    <x v="1"/>
    <s v="Res grid demand"/>
    <s v="Step Change"/>
    <x v="22"/>
    <n v="-0.67900000000000005"/>
  </r>
  <r>
    <x v="1"/>
    <s v="Res SNSG offset"/>
    <s v="Step Change"/>
    <x v="22"/>
    <n v="0.13239999999999999"/>
  </r>
  <r>
    <x v="2"/>
    <s v="Business SNSG offset"/>
    <s v="Step Change"/>
    <x v="22"/>
    <n v="-6.532"/>
  </r>
  <r>
    <x v="2"/>
    <s v="Business mass market"/>
    <s v="Step Change"/>
    <x v="22"/>
    <n v="25.605899999999998"/>
  </r>
  <r>
    <x v="2"/>
    <s v="LNG"/>
    <s v="Step Change"/>
    <x v="22"/>
    <n v="0"/>
  </r>
  <r>
    <x v="2"/>
    <s v="Large industrial loads"/>
    <s v="Step Change"/>
    <x v="22"/>
    <n v="7.8973000000000004"/>
  </r>
  <r>
    <x v="3"/>
    <s v="Business"/>
    <s v="Step Change"/>
    <x v="22"/>
    <n v="3.7338"/>
  </r>
  <r>
    <x v="3"/>
    <s v="Residential"/>
    <s v="Step Change"/>
    <x v="22"/>
    <n v="7.9584000000000001"/>
  </r>
  <r>
    <x v="4"/>
    <s v="EV load"/>
    <s v="Step Change"/>
    <x v="22"/>
    <n v="19.3124"/>
  </r>
  <r>
    <x v="4"/>
    <s v="EV vehicle to home losses"/>
    <s v="Step Change"/>
    <x v="22"/>
    <n v="0.1731"/>
  </r>
  <r>
    <x v="5"/>
    <s v="Domestic H2"/>
    <s v="Step Change"/>
    <x v="22"/>
    <n v="10.4094"/>
  </r>
  <r>
    <x v="5"/>
    <s v="Export H2"/>
    <s v="Step Change"/>
    <x v="22"/>
    <n v="0"/>
  </r>
  <r>
    <x v="5"/>
    <s v="Green steel - H2"/>
    <s v="Step Change"/>
    <x v="22"/>
    <n v="0"/>
  </r>
  <r>
    <x v="5"/>
    <s v="Green steel - elec"/>
    <s v="Step Change"/>
    <x v="22"/>
    <n v="0"/>
  </r>
  <r>
    <x v="6"/>
    <s v="Distribution losses"/>
    <s v="Step Change"/>
    <x v="22"/>
    <n v="2.4967000000000001"/>
  </r>
  <r>
    <x v="6"/>
    <s v="Transmission Losses"/>
    <s v="Step Change"/>
    <x v="22"/>
    <n v="1.4336"/>
  </r>
  <r>
    <x v="7"/>
    <s v="ONSG generation"/>
    <s v="Step Change"/>
    <x v="22"/>
    <n v="0.91180000000000005"/>
  </r>
  <r>
    <x v="7"/>
    <s v="PVNSG generation"/>
    <s v="Step Change"/>
    <x v="22"/>
    <n v="5.4878"/>
  </r>
  <r>
    <x v="8"/>
    <s v="Business"/>
    <s v="Step Change"/>
    <x v="22"/>
    <n v="5.2857000000000003"/>
  </r>
  <r>
    <x v="8"/>
    <s v="Residential"/>
    <s v="Step Change"/>
    <x v="22"/>
    <n v="13.523199999999999"/>
  </r>
  <r>
    <x v="9"/>
    <s v="Business"/>
    <s v="Step Change"/>
    <x v="22"/>
    <n v="7.7380000000000004"/>
  </r>
  <r>
    <x v="9"/>
    <s v="Residential"/>
    <s v="Step Change"/>
    <x v="22"/>
    <n v="9.4227000000000007"/>
  </r>
  <r>
    <x v="0"/>
    <s v="Operational (Sent Out)"/>
    <s v="Step Change"/>
    <x v="23"/>
    <n v="72.035700000000006"/>
  </r>
  <r>
    <x v="1"/>
    <s v="Res grid demand"/>
    <s v="Step Change"/>
    <x v="23"/>
    <n v="-1.4032"/>
  </r>
  <r>
    <x v="1"/>
    <s v="Res SNSG offset"/>
    <s v="Step Change"/>
    <x v="23"/>
    <n v="0.29549999999999998"/>
  </r>
  <r>
    <x v="2"/>
    <s v="Business SNSG offset"/>
    <s v="Step Change"/>
    <x v="23"/>
    <n v="-6.9881000000000002"/>
  </r>
  <r>
    <x v="2"/>
    <s v="Business mass market"/>
    <s v="Step Change"/>
    <x v="23"/>
    <n v="25.214400000000001"/>
  </r>
  <r>
    <x v="2"/>
    <s v="LNG"/>
    <s v="Step Change"/>
    <x v="23"/>
    <n v="0"/>
  </r>
  <r>
    <x v="2"/>
    <s v="Large industrial loads"/>
    <s v="Step Change"/>
    <x v="23"/>
    <n v="7.9726999999999997"/>
  </r>
  <r>
    <x v="3"/>
    <s v="Business"/>
    <s v="Step Change"/>
    <x v="23"/>
    <n v="3.6675"/>
  </r>
  <r>
    <x v="3"/>
    <s v="Residential"/>
    <s v="Step Change"/>
    <x v="23"/>
    <n v="8.3193000000000001"/>
  </r>
  <r>
    <x v="4"/>
    <s v="EV load"/>
    <s v="Step Change"/>
    <x v="23"/>
    <n v="20.4026"/>
  </r>
  <r>
    <x v="4"/>
    <s v="EV vehicle to home losses"/>
    <s v="Step Change"/>
    <x v="23"/>
    <n v="0.19409999999999999"/>
  </r>
  <r>
    <x v="5"/>
    <s v="Domestic H2"/>
    <s v="Step Change"/>
    <x v="23"/>
    <n v="10.4094"/>
  </r>
  <r>
    <x v="5"/>
    <s v="Export H2"/>
    <s v="Step Change"/>
    <x v="23"/>
    <n v="0"/>
  </r>
  <r>
    <x v="5"/>
    <s v="Green steel - H2"/>
    <s v="Step Change"/>
    <x v="23"/>
    <n v="0"/>
  </r>
  <r>
    <x v="5"/>
    <s v="Green steel - elec"/>
    <s v="Step Change"/>
    <x v="23"/>
    <n v="0"/>
  </r>
  <r>
    <x v="6"/>
    <s v="Distribution losses"/>
    <s v="Step Change"/>
    <x v="23"/>
    <n v="2.5095999999999998"/>
  </r>
  <r>
    <x v="6"/>
    <s v="Transmission Losses"/>
    <s v="Step Change"/>
    <x v="23"/>
    <n v="1.4418"/>
  </r>
  <r>
    <x v="7"/>
    <s v="ONSG generation"/>
    <s v="Step Change"/>
    <x v="23"/>
    <n v="0.92589999999999995"/>
  </r>
  <r>
    <x v="7"/>
    <s v="PVNSG generation"/>
    <s v="Step Change"/>
    <x v="23"/>
    <n v="5.7667999999999999"/>
  </r>
  <r>
    <x v="8"/>
    <s v="Business"/>
    <s v="Step Change"/>
    <x v="23"/>
    <n v="5.5940000000000003"/>
  </r>
  <r>
    <x v="8"/>
    <s v="Residential"/>
    <s v="Step Change"/>
    <x v="23"/>
    <n v="13.950799999999999"/>
  </r>
  <r>
    <x v="9"/>
    <s v="Business"/>
    <s v="Step Change"/>
    <x v="23"/>
    <n v="8.3521000000000001"/>
  </r>
  <r>
    <x v="9"/>
    <s v="Residential"/>
    <s v="Step Change"/>
    <x v="23"/>
    <n v="10.109299999999999"/>
  </r>
  <r>
    <x v="0"/>
    <s v="Operational (Sent Out)"/>
    <s v="Step Change"/>
    <x v="24"/>
    <n v="72.636499999999998"/>
  </r>
  <r>
    <x v="1"/>
    <s v="Res grid demand"/>
    <s v="Step Change"/>
    <x v="24"/>
    <n v="-2.1442000000000001"/>
  </r>
  <r>
    <x v="1"/>
    <s v="Res SNSG offset"/>
    <s v="Step Change"/>
    <x v="24"/>
    <n v="0.48709999999999998"/>
  </r>
  <r>
    <x v="2"/>
    <s v="Business SNSG offset"/>
    <s v="Step Change"/>
    <x v="24"/>
    <n v="-7.5000999999999998"/>
  </r>
  <r>
    <x v="2"/>
    <s v="Business mass market"/>
    <s v="Step Change"/>
    <x v="24"/>
    <n v="24.965299999999999"/>
  </r>
  <r>
    <x v="2"/>
    <s v="LNG"/>
    <s v="Step Change"/>
    <x v="24"/>
    <n v="0"/>
  </r>
  <r>
    <x v="2"/>
    <s v="Large industrial loads"/>
    <s v="Step Change"/>
    <x v="24"/>
    <n v="8.0496999999999996"/>
  </r>
  <r>
    <x v="3"/>
    <s v="Business"/>
    <s v="Step Change"/>
    <x v="24"/>
    <n v="3.6985999999999999"/>
  </r>
  <r>
    <x v="3"/>
    <s v="Residential"/>
    <s v="Step Change"/>
    <x v="24"/>
    <n v="8.6632999999999996"/>
  </r>
  <r>
    <x v="4"/>
    <s v="EV load"/>
    <s v="Step Change"/>
    <x v="24"/>
    <n v="21.545400000000001"/>
  </r>
  <r>
    <x v="4"/>
    <s v="EV vehicle to home losses"/>
    <s v="Step Change"/>
    <x v="24"/>
    <n v="0.21709999999999999"/>
  </r>
  <r>
    <x v="5"/>
    <s v="Domestic H2"/>
    <s v="Step Change"/>
    <x v="24"/>
    <n v="10.664300000000001"/>
  </r>
  <r>
    <x v="5"/>
    <s v="Export H2"/>
    <s v="Step Change"/>
    <x v="24"/>
    <n v="0"/>
  </r>
  <r>
    <x v="5"/>
    <s v="Green steel - H2"/>
    <s v="Step Change"/>
    <x v="24"/>
    <n v="0"/>
  </r>
  <r>
    <x v="5"/>
    <s v="Green steel - elec"/>
    <s v="Step Change"/>
    <x v="24"/>
    <n v="0"/>
  </r>
  <r>
    <x v="6"/>
    <s v="Distribution losses"/>
    <s v="Step Change"/>
    <x v="24"/>
    <n v="2.5341"/>
  </r>
  <r>
    <x v="6"/>
    <s v="Transmission Losses"/>
    <s v="Step Change"/>
    <x v="24"/>
    <n v="1.4559"/>
  </r>
  <r>
    <x v="7"/>
    <s v="ONSG generation"/>
    <s v="Step Change"/>
    <x v="24"/>
    <n v="0.9425"/>
  </r>
  <r>
    <x v="7"/>
    <s v="PVNSG generation"/>
    <s v="Step Change"/>
    <x v="24"/>
    <n v="6.0705"/>
  </r>
  <r>
    <x v="8"/>
    <s v="Business"/>
    <s v="Step Change"/>
    <x v="24"/>
    <n v="5.9212999999999996"/>
  </r>
  <r>
    <x v="8"/>
    <s v="Residential"/>
    <s v="Step Change"/>
    <x v="24"/>
    <n v="14.3979"/>
  </r>
  <r>
    <x v="9"/>
    <s v="Business"/>
    <s v="Step Change"/>
    <x v="24"/>
    <n v="8.7951999999999995"/>
  </r>
  <r>
    <x v="9"/>
    <s v="Residential"/>
    <s v="Step Change"/>
    <x v="24"/>
    <n v="10.802899999999999"/>
  </r>
  <r>
    <x v="0"/>
    <s v="Operational (Sent Out)"/>
    <s v="Step Change"/>
    <x v="25"/>
    <n v="73.237300000000005"/>
  </r>
  <r>
    <x v="1"/>
    <s v="Res grid demand"/>
    <s v="Step Change"/>
    <x v="25"/>
    <n v="-2.8927"/>
  </r>
  <r>
    <x v="1"/>
    <s v="Res SNSG offset"/>
    <s v="Step Change"/>
    <x v="25"/>
    <n v="0.70540000000000003"/>
  </r>
  <r>
    <x v="2"/>
    <s v="Business SNSG offset"/>
    <s v="Step Change"/>
    <x v="25"/>
    <n v="-8.0042000000000009"/>
  </r>
  <r>
    <x v="2"/>
    <s v="Business mass market"/>
    <s v="Step Change"/>
    <x v="25"/>
    <n v="24.697500000000002"/>
  </r>
  <r>
    <x v="2"/>
    <s v="LNG"/>
    <s v="Step Change"/>
    <x v="25"/>
    <n v="0"/>
  </r>
  <r>
    <x v="2"/>
    <s v="Large industrial loads"/>
    <s v="Step Change"/>
    <x v="25"/>
    <n v="8.1281999999999996"/>
  </r>
  <r>
    <x v="3"/>
    <s v="Business"/>
    <s v="Step Change"/>
    <x v="25"/>
    <n v="3.7442000000000002"/>
  </r>
  <r>
    <x v="3"/>
    <s v="Residential"/>
    <s v="Step Change"/>
    <x v="25"/>
    <n v="8.9649999999999999"/>
  </r>
  <r>
    <x v="4"/>
    <s v="EV load"/>
    <s v="Step Change"/>
    <x v="25"/>
    <n v="22.5778"/>
  </r>
  <r>
    <x v="4"/>
    <s v="EV vehicle to home losses"/>
    <s v="Step Change"/>
    <x v="25"/>
    <n v="0.23980000000000001"/>
  </r>
  <r>
    <x v="5"/>
    <s v="Domestic H2"/>
    <s v="Step Change"/>
    <x v="25"/>
    <n v="11.0588"/>
  </r>
  <r>
    <x v="5"/>
    <s v="Export H2"/>
    <s v="Step Change"/>
    <x v="25"/>
    <n v="0"/>
  </r>
  <r>
    <x v="5"/>
    <s v="Green steel - H2"/>
    <s v="Step Change"/>
    <x v="25"/>
    <n v="0"/>
  </r>
  <r>
    <x v="5"/>
    <s v="Green steel - elec"/>
    <s v="Step Change"/>
    <x v="25"/>
    <n v="0"/>
  </r>
  <r>
    <x v="6"/>
    <s v="Distribution losses"/>
    <s v="Step Change"/>
    <x v="25"/>
    <n v="2.5512999999999999"/>
  </r>
  <r>
    <x v="6"/>
    <s v="Transmission Losses"/>
    <s v="Step Change"/>
    <x v="25"/>
    <n v="1.4662999999999999"/>
  </r>
  <r>
    <x v="7"/>
    <s v="ONSG generation"/>
    <s v="Step Change"/>
    <x v="25"/>
    <n v="0.95399999999999996"/>
  </r>
  <r>
    <x v="7"/>
    <s v="PVNSG generation"/>
    <s v="Step Change"/>
    <x v="25"/>
    <n v="6.3449"/>
  </r>
  <r>
    <x v="8"/>
    <s v="Business"/>
    <s v="Step Change"/>
    <x v="25"/>
    <n v="6.2601000000000004"/>
  </r>
  <r>
    <x v="8"/>
    <s v="Residential"/>
    <s v="Step Change"/>
    <x v="25"/>
    <n v="14.842599999999999"/>
  </r>
  <r>
    <x v="9"/>
    <s v="Business"/>
    <s v="Step Change"/>
    <x v="25"/>
    <n v="9.2357999999999993"/>
  </r>
  <r>
    <x v="9"/>
    <s v="Residential"/>
    <s v="Step Change"/>
    <x v="25"/>
    <n v="11.5016"/>
  </r>
  <r>
    <x v="0"/>
    <s v="Operational (Sent Out)"/>
    <s v="Step Change"/>
    <x v="26"/>
    <n v="73.763499999999993"/>
  </r>
  <r>
    <x v="1"/>
    <s v="Res grid demand"/>
    <s v="Step Change"/>
    <x v="26"/>
    <n v="-3.4598"/>
  </r>
  <r>
    <x v="1"/>
    <s v="Res SNSG offset"/>
    <s v="Step Change"/>
    <x v="26"/>
    <n v="0.90280000000000005"/>
  </r>
  <r>
    <x v="2"/>
    <s v="Business SNSG offset"/>
    <s v="Step Change"/>
    <x v="26"/>
    <n v="-8.5139999999999993"/>
  </r>
  <r>
    <x v="2"/>
    <s v="Business mass market"/>
    <s v="Step Change"/>
    <x v="26"/>
    <n v="24.419899999999998"/>
  </r>
  <r>
    <x v="2"/>
    <s v="LNG"/>
    <s v="Step Change"/>
    <x v="26"/>
    <n v="0"/>
  </r>
  <r>
    <x v="2"/>
    <s v="Large industrial loads"/>
    <s v="Step Change"/>
    <x v="26"/>
    <n v="8.2071000000000005"/>
  </r>
  <r>
    <x v="3"/>
    <s v="Business"/>
    <s v="Step Change"/>
    <x v="26"/>
    <n v="3.8003"/>
  </r>
  <r>
    <x v="3"/>
    <s v="Residential"/>
    <s v="Step Change"/>
    <x v="26"/>
    <n v="9.1832999999999991"/>
  </r>
  <r>
    <x v="4"/>
    <s v="EV load"/>
    <s v="Step Change"/>
    <x v="26"/>
    <n v="23.558"/>
  </r>
  <r>
    <x v="4"/>
    <s v="EV vehicle to home losses"/>
    <s v="Step Change"/>
    <x v="26"/>
    <n v="0.26279999999999998"/>
  </r>
  <r>
    <x v="5"/>
    <s v="Domestic H2"/>
    <s v="Step Change"/>
    <x v="26"/>
    <n v="11.354799999999999"/>
  </r>
  <r>
    <x v="5"/>
    <s v="Export H2"/>
    <s v="Step Change"/>
    <x v="26"/>
    <n v="0"/>
  </r>
  <r>
    <x v="5"/>
    <s v="Green steel - H2"/>
    <s v="Step Change"/>
    <x v="26"/>
    <n v="0"/>
  </r>
  <r>
    <x v="5"/>
    <s v="Green steel - elec"/>
    <s v="Step Change"/>
    <x v="26"/>
    <n v="0"/>
  </r>
  <r>
    <x v="6"/>
    <s v="Distribution losses"/>
    <s v="Step Change"/>
    <x v="26"/>
    <n v="2.5705"/>
  </r>
  <r>
    <x v="6"/>
    <s v="Transmission Losses"/>
    <s v="Step Change"/>
    <x v="26"/>
    <n v="1.4778"/>
  </r>
  <r>
    <x v="7"/>
    <s v="ONSG generation"/>
    <s v="Step Change"/>
    <x v="26"/>
    <n v="0.96799999999999997"/>
  </r>
  <r>
    <x v="7"/>
    <s v="PVNSG generation"/>
    <s v="Step Change"/>
    <x v="26"/>
    <n v="6.6430999999999996"/>
  </r>
  <r>
    <x v="8"/>
    <s v="Business"/>
    <s v="Step Change"/>
    <x v="26"/>
    <n v="6.5970000000000004"/>
  </r>
  <r>
    <x v="8"/>
    <s v="Residential"/>
    <s v="Step Change"/>
    <x v="26"/>
    <n v="15.255000000000001"/>
  </r>
  <r>
    <x v="9"/>
    <s v="Business"/>
    <s v="Step Change"/>
    <x v="26"/>
    <n v="9.6763999999999992"/>
  </r>
  <r>
    <x v="9"/>
    <s v="Residential"/>
    <s v="Step Change"/>
    <x v="26"/>
    <n v="12.0444"/>
  </r>
  <r>
    <x v="0"/>
    <s v="Operational (Sent Out)"/>
    <s v="Step Change"/>
    <x v="27"/>
    <n v="73.485900000000001"/>
  </r>
  <r>
    <x v="1"/>
    <s v="Res grid demand"/>
    <s v="Step Change"/>
    <x v="27"/>
    <n v="-4.0523999999999996"/>
  </r>
  <r>
    <x v="1"/>
    <s v="Res SNSG offset"/>
    <s v="Step Change"/>
    <x v="27"/>
    <n v="1.1328"/>
  </r>
  <r>
    <x v="2"/>
    <s v="Business SNSG offset"/>
    <s v="Step Change"/>
    <x v="27"/>
    <n v="-9.0601000000000003"/>
  </r>
  <r>
    <x v="2"/>
    <s v="Business mass market"/>
    <s v="Step Change"/>
    <x v="27"/>
    <n v="24.124099999999999"/>
  </r>
  <r>
    <x v="2"/>
    <s v="LNG"/>
    <s v="Step Change"/>
    <x v="27"/>
    <n v="0"/>
  </r>
  <r>
    <x v="2"/>
    <s v="Large industrial loads"/>
    <s v="Step Change"/>
    <x v="27"/>
    <n v="8.2866999999999997"/>
  </r>
  <r>
    <x v="3"/>
    <s v="Business"/>
    <s v="Step Change"/>
    <x v="27"/>
    <n v="3.8155999999999999"/>
  </r>
  <r>
    <x v="3"/>
    <s v="Residential"/>
    <s v="Step Change"/>
    <x v="27"/>
    <n v="9.2851999999999997"/>
  </r>
  <r>
    <x v="4"/>
    <s v="EV load"/>
    <s v="Step Change"/>
    <x v="27"/>
    <n v="24.094899999999999"/>
  </r>
  <r>
    <x v="4"/>
    <s v="EV vehicle to home losses"/>
    <s v="Step Change"/>
    <x v="27"/>
    <n v="0.27489999999999998"/>
  </r>
  <r>
    <x v="5"/>
    <s v="Domestic H2"/>
    <s v="Step Change"/>
    <x v="27"/>
    <n v="11.5489"/>
  </r>
  <r>
    <x v="5"/>
    <s v="Export H2"/>
    <s v="Step Change"/>
    <x v="27"/>
    <n v="0"/>
  </r>
  <r>
    <x v="5"/>
    <s v="Green steel - H2"/>
    <s v="Step Change"/>
    <x v="27"/>
    <n v="0"/>
  </r>
  <r>
    <x v="5"/>
    <s v="Green steel - elec"/>
    <s v="Step Change"/>
    <x v="27"/>
    <n v="0"/>
  </r>
  <r>
    <x v="6"/>
    <s v="Distribution losses"/>
    <s v="Step Change"/>
    <x v="27"/>
    <n v="2.5606"/>
  </r>
  <r>
    <x v="6"/>
    <s v="Transmission Losses"/>
    <s v="Step Change"/>
    <x v="27"/>
    <n v="1.4745999999999999"/>
  </r>
  <r>
    <x v="7"/>
    <s v="ONSG generation"/>
    <s v="Step Change"/>
    <x v="27"/>
    <n v="0.98209999999999997"/>
  </r>
  <r>
    <x v="7"/>
    <s v="PVNSG generation"/>
    <s v="Step Change"/>
    <x v="27"/>
    <n v="6.9451999999999998"/>
  </r>
  <r>
    <x v="8"/>
    <s v="Business"/>
    <s v="Step Change"/>
    <x v="27"/>
    <n v="6.9622000000000002"/>
  </r>
  <r>
    <x v="8"/>
    <s v="Residential"/>
    <s v="Step Change"/>
    <x v="27"/>
    <n v="15.6959"/>
  </r>
  <r>
    <x v="9"/>
    <s v="Business"/>
    <s v="Step Change"/>
    <x v="27"/>
    <n v="10.1167"/>
  </r>
  <r>
    <x v="9"/>
    <s v="Residential"/>
    <s v="Step Change"/>
    <x v="27"/>
    <n v="12.5883"/>
  </r>
  <r>
    <x v="0"/>
    <s v="Operational (Sent Out)"/>
    <s v="Step Change"/>
    <x v="28"/>
    <n v="72.672600000000003"/>
  </r>
  <r>
    <x v="1"/>
    <s v="Res grid demand"/>
    <s v="Step Change"/>
    <x v="28"/>
    <n v="-4.6586999999999996"/>
  </r>
  <r>
    <x v="1"/>
    <s v="Res SNSG offset"/>
    <s v="Step Change"/>
    <x v="28"/>
    <n v="1.3994"/>
  </r>
  <r>
    <x v="2"/>
    <s v="Business SNSG offset"/>
    <s v="Step Change"/>
    <x v="28"/>
    <n v="-9.6686999999999994"/>
  </r>
  <r>
    <x v="2"/>
    <s v="Business mass market"/>
    <s v="Step Change"/>
    <x v="28"/>
    <n v="23.820599999999999"/>
  </r>
  <r>
    <x v="2"/>
    <s v="LNG"/>
    <s v="Step Change"/>
    <x v="28"/>
    <n v="0"/>
  </r>
  <r>
    <x v="2"/>
    <s v="Large industrial loads"/>
    <s v="Step Change"/>
    <x v="28"/>
    <n v="8.3672000000000004"/>
  </r>
  <r>
    <x v="3"/>
    <s v="Business"/>
    <s v="Step Change"/>
    <x v="28"/>
    <n v="3.7690000000000001"/>
  </r>
  <r>
    <x v="3"/>
    <s v="Residential"/>
    <s v="Step Change"/>
    <x v="28"/>
    <n v="9.3239999999999998"/>
  </r>
  <r>
    <x v="4"/>
    <s v="EV load"/>
    <s v="Step Change"/>
    <x v="28"/>
    <n v="24.398"/>
  </r>
  <r>
    <x v="4"/>
    <s v="EV vehicle to home losses"/>
    <s v="Step Change"/>
    <x v="28"/>
    <n v="0.27800000000000002"/>
  </r>
  <r>
    <x v="5"/>
    <s v="Domestic H2"/>
    <s v="Step Change"/>
    <x v="28"/>
    <n v="11.6478"/>
  </r>
  <r>
    <x v="5"/>
    <s v="Export H2"/>
    <s v="Step Change"/>
    <x v="28"/>
    <n v="0"/>
  </r>
  <r>
    <x v="5"/>
    <s v="Green steel - H2"/>
    <s v="Step Change"/>
    <x v="28"/>
    <n v="0"/>
  </r>
  <r>
    <x v="5"/>
    <s v="Green steel - elec"/>
    <s v="Step Change"/>
    <x v="28"/>
    <n v="0"/>
  </r>
  <r>
    <x v="6"/>
    <s v="Distribution losses"/>
    <s v="Step Change"/>
    <x v="28"/>
    <n v="2.5333999999999999"/>
  </r>
  <r>
    <x v="6"/>
    <s v="Transmission Losses"/>
    <s v="Step Change"/>
    <x v="28"/>
    <n v="1.4626999999999999"/>
  </r>
  <r>
    <x v="7"/>
    <s v="ONSG generation"/>
    <s v="Step Change"/>
    <x v="28"/>
    <n v="0.99880000000000002"/>
  </r>
  <r>
    <x v="7"/>
    <s v="PVNSG generation"/>
    <s v="Step Change"/>
    <x v="28"/>
    <n v="7.2705000000000002"/>
  </r>
  <r>
    <x v="8"/>
    <s v="Business"/>
    <s v="Step Change"/>
    <x v="28"/>
    <n v="7.3464"/>
  </r>
  <r>
    <x v="8"/>
    <s v="Residential"/>
    <s v="Step Change"/>
    <x v="28"/>
    <n v="16.151199999999999"/>
  </r>
  <r>
    <x v="9"/>
    <s v="Business"/>
    <s v="Step Change"/>
    <x v="28"/>
    <n v="10.5579"/>
  </r>
  <r>
    <x v="9"/>
    <s v="Residential"/>
    <s v="Step Change"/>
    <x v="28"/>
    <n v="13.133800000000001"/>
  </r>
  <r>
    <x v="0"/>
    <s v="Operational (Sent Out)"/>
    <s v="Step Change"/>
    <x v="29"/>
    <n v="71.622799999999998"/>
  </r>
  <r>
    <x v="1"/>
    <s v="Res grid demand"/>
    <s v="Step Change"/>
    <x v="29"/>
    <n v="-5.26"/>
  </r>
  <r>
    <x v="1"/>
    <s v="Res SNSG offset"/>
    <s v="Step Change"/>
    <x v="29"/>
    <n v="1.6850000000000001"/>
  </r>
  <r>
    <x v="2"/>
    <s v="Business SNSG offset"/>
    <s v="Step Change"/>
    <x v="29"/>
    <n v="-10.243"/>
  </r>
  <r>
    <x v="2"/>
    <s v="Business mass market"/>
    <s v="Step Change"/>
    <x v="29"/>
    <n v="23.5261"/>
  </r>
  <r>
    <x v="2"/>
    <s v="LNG"/>
    <s v="Step Change"/>
    <x v="29"/>
    <n v="0"/>
  </r>
  <r>
    <x v="2"/>
    <s v="Large industrial loads"/>
    <s v="Step Change"/>
    <x v="29"/>
    <n v="8.4497"/>
  </r>
  <r>
    <x v="3"/>
    <s v="Business"/>
    <s v="Step Change"/>
    <x v="29"/>
    <n v="3.7037"/>
  </r>
  <r>
    <x v="3"/>
    <s v="Residential"/>
    <s v="Step Change"/>
    <x v="29"/>
    <n v="9.3481000000000005"/>
  </r>
  <r>
    <x v="4"/>
    <s v="EV load"/>
    <s v="Step Change"/>
    <x v="29"/>
    <n v="24.540900000000001"/>
  </r>
  <r>
    <x v="4"/>
    <s v="EV vehicle to home losses"/>
    <s v="Step Change"/>
    <x v="29"/>
    <n v="0.27950000000000003"/>
  </r>
  <r>
    <x v="5"/>
    <s v="Domestic H2"/>
    <s v="Step Change"/>
    <x v="29"/>
    <n v="11.6478"/>
  </r>
  <r>
    <x v="5"/>
    <s v="Export H2"/>
    <s v="Step Change"/>
    <x v="29"/>
    <n v="0"/>
  </r>
  <r>
    <x v="5"/>
    <s v="Green steel - H2"/>
    <s v="Step Change"/>
    <x v="29"/>
    <n v="0"/>
  </r>
  <r>
    <x v="5"/>
    <s v="Green steel - elec"/>
    <s v="Step Change"/>
    <x v="29"/>
    <n v="0"/>
  </r>
  <r>
    <x v="6"/>
    <s v="Distribution losses"/>
    <s v="Step Change"/>
    <x v="29"/>
    <n v="2.4982000000000002"/>
  </r>
  <r>
    <x v="6"/>
    <s v="Transmission Losses"/>
    <s v="Step Change"/>
    <x v="29"/>
    <n v="1.4468000000000001"/>
  </r>
  <r>
    <x v="7"/>
    <s v="ONSG generation"/>
    <s v="Step Change"/>
    <x v="29"/>
    <n v="1.0102"/>
  </r>
  <r>
    <x v="7"/>
    <s v="PVNSG generation"/>
    <s v="Step Change"/>
    <x v="29"/>
    <n v="7.5479000000000003"/>
  </r>
  <r>
    <x v="8"/>
    <s v="Business"/>
    <s v="Step Change"/>
    <x v="29"/>
    <n v="7.7267999999999999"/>
  </r>
  <r>
    <x v="8"/>
    <s v="Residential"/>
    <s v="Step Change"/>
    <x v="29"/>
    <n v="16.592400000000001"/>
  </r>
  <r>
    <x v="9"/>
    <s v="Business"/>
    <s v="Step Change"/>
    <x v="29"/>
    <n v="11.0009"/>
  </r>
  <r>
    <x v="9"/>
    <s v="Residential"/>
    <s v="Step Change"/>
    <x v="29"/>
    <n v="13.6814"/>
  </r>
  <r>
    <x v="0"/>
    <s v="Operational (Sent Out)"/>
    <s v="Step Change"/>
    <x v="30"/>
    <n v="70.727199999999996"/>
  </r>
  <r>
    <x v="1"/>
    <s v="Res grid demand"/>
    <s v="Step Change"/>
    <x v="30"/>
    <n v="-5.8250999999999999"/>
  </r>
  <r>
    <x v="1"/>
    <s v="Res SNSG offset"/>
    <s v="Step Change"/>
    <x v="30"/>
    <n v="1.9913000000000001"/>
  </r>
  <r>
    <x v="2"/>
    <s v="Business SNSG offset"/>
    <s v="Step Change"/>
    <x v="30"/>
    <n v="-10.8668"/>
  </r>
  <r>
    <x v="2"/>
    <s v="Business mass market"/>
    <s v="Step Change"/>
    <x v="30"/>
    <n v="23.2545"/>
  </r>
  <r>
    <x v="2"/>
    <s v="LNG"/>
    <s v="Step Change"/>
    <x v="30"/>
    <n v="0"/>
  </r>
  <r>
    <x v="2"/>
    <s v="Large industrial loads"/>
    <s v="Step Change"/>
    <x v="30"/>
    <n v="8.5337999999999994"/>
  </r>
  <r>
    <x v="3"/>
    <s v="Business"/>
    <s v="Step Change"/>
    <x v="30"/>
    <n v="3.6547000000000001"/>
  </r>
  <r>
    <x v="3"/>
    <s v="Residential"/>
    <s v="Step Change"/>
    <x v="30"/>
    <n v="9.3552999999999997"/>
  </r>
  <r>
    <x v="4"/>
    <s v="EV load"/>
    <s v="Step Change"/>
    <x v="30"/>
    <n v="24.7943"/>
  </r>
  <r>
    <x v="4"/>
    <s v="EV vehicle to home losses"/>
    <s v="Step Change"/>
    <x v="30"/>
    <n v="0.28220000000000001"/>
  </r>
  <r>
    <x v="5"/>
    <s v="Domestic H2"/>
    <s v="Step Change"/>
    <x v="30"/>
    <n v="11.6478"/>
  </r>
  <r>
    <x v="5"/>
    <s v="Export H2"/>
    <s v="Step Change"/>
    <x v="30"/>
    <n v="0"/>
  </r>
  <r>
    <x v="5"/>
    <s v="Green steel - H2"/>
    <s v="Step Change"/>
    <x v="30"/>
    <n v="0"/>
  </r>
  <r>
    <x v="5"/>
    <s v="Green steel - elec"/>
    <s v="Step Change"/>
    <x v="30"/>
    <n v="0"/>
  </r>
  <r>
    <x v="6"/>
    <s v="Distribution losses"/>
    <s v="Step Change"/>
    <x v="30"/>
    <n v="2.4704999999999999"/>
  </r>
  <r>
    <x v="6"/>
    <s v="Transmission Losses"/>
    <s v="Step Change"/>
    <x v="30"/>
    <n v="1.4347000000000001"/>
  </r>
  <r>
    <x v="7"/>
    <s v="ONSG generation"/>
    <s v="Step Change"/>
    <x v="30"/>
    <n v="1.0242"/>
  </r>
  <r>
    <x v="7"/>
    <s v="PVNSG generation"/>
    <s v="Step Change"/>
    <x v="30"/>
    <n v="7.8513000000000002"/>
  </r>
  <r>
    <x v="8"/>
    <s v="Business"/>
    <s v="Step Change"/>
    <x v="30"/>
    <n v="8.0875000000000004"/>
  </r>
  <r>
    <x v="8"/>
    <s v="Residential"/>
    <s v="Step Change"/>
    <x v="30"/>
    <n v="16.985600000000002"/>
  </r>
  <r>
    <x v="9"/>
    <s v="Business"/>
    <s v="Step Change"/>
    <x v="30"/>
    <n v="11.4468"/>
  </r>
  <r>
    <x v="9"/>
    <s v="Residential"/>
    <s v="Step Change"/>
    <x v="30"/>
    <n v="14.2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21753-B5D1-4022-9E40-CF28606D01E5}" name="PivotTable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AP19" firstHeaderRow="1" firstDataRow="2" firstDataCol="1"/>
  <pivotFields count="5">
    <pivotField axis="axisRow" showAll="0">
      <items count="18">
        <item x="2"/>
        <item x="4"/>
        <item m="1" x="10"/>
        <item x="3"/>
        <item x="9"/>
        <item m="1" x="11"/>
        <item x="5"/>
        <item m="1" x="12"/>
        <item x="6"/>
        <item m="1" x="13"/>
        <item m="1" x="14"/>
        <item x="0"/>
        <item x="1"/>
        <item x="8"/>
        <item m="1" x="15"/>
        <item x="7"/>
        <item m="1" x="16"/>
        <item t="default"/>
      </items>
    </pivotField>
    <pivotField showAll="0"/>
    <pivotField showAll="0"/>
    <pivotField axis="axisCol"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0"/>
  </rowFields>
  <rowItems count="11">
    <i>
      <x/>
    </i>
    <i>
      <x v="1"/>
    </i>
    <i>
      <x v="3"/>
    </i>
    <i>
      <x v="4"/>
    </i>
    <i>
      <x v="6"/>
    </i>
    <i>
      <x v="8"/>
    </i>
    <i>
      <x v="11"/>
    </i>
    <i>
      <x v="12"/>
    </i>
    <i>
      <x v="13"/>
    </i>
    <i>
      <x v="15"/>
    </i>
    <i t="grand">
      <x/>
    </i>
  </rowItems>
  <colFields count="1">
    <field x="3"/>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Sum of Annual Consumption (TW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CE3C23-8AE2-4ACD-AE03-038FC5FA9156}" name="PivotTable5"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AP19" firstHeaderRow="1" firstDataRow="2" firstDataCol="1"/>
  <pivotFields count="5">
    <pivotField axis="axisRow" showAll="0">
      <items count="11">
        <item x="2"/>
        <item x="4"/>
        <item x="3"/>
        <item x="9"/>
        <item x="5"/>
        <item x="6"/>
        <item x="0"/>
        <item x="1"/>
        <item x="8"/>
        <item x="7"/>
        <item t="default"/>
      </items>
    </pivotField>
    <pivotField showAll="0"/>
    <pivotField showAll="0"/>
    <pivotField axis="axisCol"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0"/>
  </rowFields>
  <rowItems count="11">
    <i>
      <x/>
    </i>
    <i>
      <x v="1"/>
    </i>
    <i>
      <x v="2"/>
    </i>
    <i>
      <x v="3"/>
    </i>
    <i>
      <x v="4"/>
    </i>
    <i>
      <x v="5"/>
    </i>
    <i>
      <x v="6"/>
    </i>
    <i>
      <x v="7"/>
    </i>
    <i>
      <x v="8"/>
    </i>
    <i>
      <x v="9"/>
    </i>
    <i t="grand">
      <x/>
    </i>
  </rowItems>
  <colFields count="1">
    <field x="3"/>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Sum of Annual Consumption (TW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39735-4380-4BD0-B8A8-23881DBFD5FE}" name="PivotTable1"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AH18" firstHeaderRow="1" firstDataRow="2" firstDataCol="1" rowPageCount="1" colPageCount="1"/>
  <pivotFields count="5">
    <pivotField axis="axisRow" showAll="0">
      <items count="18">
        <item x="2"/>
        <item m="1" x="10"/>
        <item x="3"/>
        <item m="1" x="11"/>
        <item m="1" x="12"/>
        <item x="6"/>
        <item m="1" x="13"/>
        <item m="1" x="14"/>
        <item x="1"/>
        <item m="1" x="15"/>
        <item m="1" x="16"/>
        <item x="0"/>
        <item x="4"/>
        <item x="5"/>
        <item x="7"/>
        <item x="8"/>
        <item x="9"/>
        <item t="default"/>
      </items>
    </pivotField>
    <pivotField showAll="0"/>
    <pivotField axis="axisPage" showAll="0">
      <items count="2">
        <item x="0"/>
        <item t="default"/>
      </items>
    </pivotField>
    <pivotField axis="axisCol" showAll="0">
      <items count="32">
        <item x="1"/>
        <item x="2"/>
        <item x="3"/>
        <item x="4"/>
        <item x="5"/>
        <item x="6"/>
        <item x="7"/>
        <item x="8"/>
        <item x="9"/>
        <item x="10"/>
        <item x="11"/>
        <item x="12"/>
        <item x="13"/>
        <item x="14"/>
        <item x="15"/>
        <item x="16"/>
        <item x="17"/>
        <item x="18"/>
        <item x="19"/>
        <item x="20"/>
        <item x="21"/>
        <item x="22"/>
        <item x="23"/>
        <item x="24"/>
        <item x="25"/>
        <item x="26"/>
        <item x="27"/>
        <item x="28"/>
        <item x="0"/>
        <item x="29"/>
        <item x="30"/>
        <item t="default"/>
      </items>
    </pivotField>
    <pivotField dataField="1" showAll="0"/>
  </pivotFields>
  <rowFields count="1">
    <field x="0"/>
  </rowFields>
  <rowItems count="11">
    <i>
      <x/>
    </i>
    <i>
      <x v="2"/>
    </i>
    <i>
      <x v="5"/>
    </i>
    <i>
      <x v="8"/>
    </i>
    <i>
      <x v="11"/>
    </i>
    <i>
      <x v="12"/>
    </i>
    <i>
      <x v="13"/>
    </i>
    <i>
      <x v="14"/>
    </i>
    <i>
      <x v="15"/>
    </i>
    <i>
      <x v="16"/>
    </i>
    <i t="grand">
      <x/>
    </i>
  </rowItems>
  <colFields count="1">
    <field x="3"/>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pageFields count="1">
    <pageField fld="2" item="0" hier="-1"/>
  </pageFields>
  <dataFields count="1">
    <dataField name="Sum of Annual Consumption (TWh)" fld="4" baseField="0" baseItem="0"/>
  </dataFields>
  <formats count="1">
    <format dxfId="2">
      <pivotArea collapsedLevelsAreSubtotals="1" fieldPosition="0">
        <references count="2">
          <reference field="0" count="1">
            <x v="7"/>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E6672-D811-4E1C-8615-85A423D7E608}" name="Table1" displayName="Table1" ref="B4:F717" totalsRowShown="0">
  <autoFilter ref="B4:F717" xr:uid="{ADFE6672-D811-4E1C-8615-85A423D7E608}"/>
  <tableColumns count="5">
    <tableColumn id="1" xr3:uid="{FC8AE139-4C9B-4069-936E-D301720865E7}" name="Category"/>
    <tableColumn id="2" xr3:uid="{9A432294-25B3-4099-907D-DF0E42F0BD41}" name="SubCategory"/>
    <tableColumn id="3" xr3:uid="{0753085C-4ACB-4BAC-A3A0-299DAAD8435A}" name="Scenario"/>
    <tableColumn id="4" xr3:uid="{30B6FA6F-FA54-4BC5-9819-032C8202A301}" name="Year" dataDxfId="1"/>
    <tableColumn id="5" xr3:uid="{F9FD1D4C-A961-4112-B9FC-191188A1CF50}" name="Annual Consumption (TWh)"/>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2B3695-BBB9-4719-9AE7-6ACBEA776148}" name="Table13" displayName="Table13" ref="B4:F717" totalsRowShown="0">
  <autoFilter ref="B4:F717" xr:uid="{ADFE6672-D811-4E1C-8615-85A423D7E608}"/>
  <tableColumns count="5">
    <tableColumn id="1" xr3:uid="{AA1BE21A-C2C0-49A7-B780-945126D1926D}" name="Category"/>
    <tableColumn id="2" xr3:uid="{D05ECC66-A2CA-480B-AB7D-52D65220FAE2}" name="SubCategory"/>
    <tableColumn id="3" xr3:uid="{D1E00F05-BCD9-4EC4-B74A-4AFF78DBF0D6}" name="Scenario"/>
    <tableColumn id="4" xr3:uid="{D2EBAF96-8609-4A16-9E97-1E9CB0325E0D}" name="Year" dataDxfId="0"/>
    <tableColumn id="5" xr3:uid="{C067B417-143C-4E9A-9057-1E9188CF9E67}" name="Annual Consumption (TWh)"/>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0FF1-700F-47FD-A828-F92BCF1E01C9}">
  <dimension ref="B2:AP717"/>
  <sheetViews>
    <sheetView tabSelected="1" topLeftCell="C1" workbookViewId="0">
      <selection activeCell="G9" sqref="G9"/>
    </sheetView>
  </sheetViews>
  <sheetFormatPr defaultRowHeight="14.6" x14ac:dyDescent="0.4"/>
  <cols>
    <col min="2" max="2" width="31.53515625" customWidth="1"/>
    <col min="3" max="3" width="24.3046875" customWidth="1"/>
    <col min="4" max="5" width="24" bestFit="1" customWidth="1"/>
    <col min="6" max="6" width="28.53515625" bestFit="1" customWidth="1"/>
    <col min="7" max="7" width="27.69140625" customWidth="1"/>
    <col min="10" max="10" width="30.15234375" bestFit="1" customWidth="1"/>
    <col min="11" max="11" width="15.53515625" bestFit="1" customWidth="1"/>
    <col min="12" max="30" width="8.84375" bestFit="1" customWidth="1"/>
    <col min="31" max="31" width="7.84375" bestFit="1" customWidth="1"/>
    <col min="32" max="41" width="8.84375" bestFit="1" customWidth="1"/>
    <col min="42" max="42" width="10.4609375" bestFit="1" customWidth="1"/>
  </cols>
  <sheetData>
    <row r="2" spans="2:42" x14ac:dyDescent="0.4">
      <c r="B2" t="s">
        <v>27</v>
      </c>
    </row>
    <row r="3" spans="2:42" x14ac:dyDescent="0.4">
      <c r="B3" t="s">
        <v>51</v>
      </c>
      <c r="J3" t="s">
        <v>32</v>
      </c>
      <c r="K3" t="s">
        <v>31</v>
      </c>
    </row>
    <row r="4" spans="2:42" x14ac:dyDescent="0.4">
      <c r="B4" s="6" t="s">
        <v>1</v>
      </c>
      <c r="C4" s="6" t="s">
        <v>2</v>
      </c>
      <c r="D4" s="6" t="s">
        <v>3</v>
      </c>
      <c r="E4" s="6" t="s">
        <v>0</v>
      </c>
      <c r="F4" s="6" t="s">
        <v>41</v>
      </c>
    </row>
    <row r="5" spans="2:42" x14ac:dyDescent="0.4">
      <c r="B5" t="s">
        <v>40</v>
      </c>
      <c r="C5" t="s">
        <v>40</v>
      </c>
      <c r="D5" t="s">
        <v>13</v>
      </c>
      <c r="E5" s="7">
        <v>2024</v>
      </c>
      <c r="F5">
        <v>63.445399999999999</v>
      </c>
    </row>
    <row r="6" spans="2:42" x14ac:dyDescent="0.4">
      <c r="B6" t="s">
        <v>21</v>
      </c>
      <c r="C6" t="s">
        <v>25</v>
      </c>
      <c r="D6" t="s">
        <v>13</v>
      </c>
      <c r="E6" s="7">
        <v>2024</v>
      </c>
      <c r="F6">
        <v>16.258900000000001</v>
      </c>
    </row>
    <row r="7" spans="2:42" x14ac:dyDescent="0.4">
      <c r="B7" t="s">
        <v>21</v>
      </c>
      <c r="C7" t="s">
        <v>42</v>
      </c>
      <c r="D7" t="s">
        <v>13</v>
      </c>
      <c r="E7" s="7">
        <v>2024</v>
      </c>
      <c r="F7">
        <v>-0.50780000000000003</v>
      </c>
      <c r="J7" s="1" t="s">
        <v>50</v>
      </c>
      <c r="K7" s="1" t="s">
        <v>30</v>
      </c>
    </row>
    <row r="8" spans="2:42" x14ac:dyDescent="0.4">
      <c r="B8" t="s">
        <v>11</v>
      </c>
      <c r="C8" t="s">
        <v>12</v>
      </c>
      <c r="D8" t="s">
        <v>13</v>
      </c>
      <c r="E8" s="7">
        <v>2024</v>
      </c>
      <c r="F8">
        <v>-1.4039999999999999</v>
      </c>
      <c r="J8" s="1" t="s">
        <v>28</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c r="AL8">
        <v>2051</v>
      </c>
      <c r="AM8">
        <v>2052</v>
      </c>
      <c r="AN8">
        <v>2053</v>
      </c>
      <c r="AO8">
        <v>2054</v>
      </c>
      <c r="AP8" t="s">
        <v>29</v>
      </c>
    </row>
    <row r="9" spans="2:42" x14ac:dyDescent="0.4">
      <c r="B9" t="s">
        <v>11</v>
      </c>
      <c r="C9" t="s">
        <v>14</v>
      </c>
      <c r="D9" t="s">
        <v>13</v>
      </c>
      <c r="E9" s="7">
        <v>2024</v>
      </c>
      <c r="F9">
        <v>29.601400000000002</v>
      </c>
      <c r="J9" s="2" t="s">
        <v>11</v>
      </c>
      <c r="K9" s="9">
        <v>43.552800000000005</v>
      </c>
      <c r="L9" s="9">
        <v>43.734999999999999</v>
      </c>
      <c r="M9" s="9">
        <v>43.885300000000001</v>
      </c>
      <c r="N9" s="9">
        <v>44.274099999999997</v>
      </c>
      <c r="O9" s="9">
        <v>44.557499999999997</v>
      </c>
      <c r="P9" s="9">
        <v>44.993499999999997</v>
      </c>
      <c r="Q9" s="9">
        <v>45.525300000000001</v>
      </c>
      <c r="R9" s="9">
        <v>45.790899999999993</v>
      </c>
      <c r="S9" s="9">
        <v>45.900300000000001</v>
      </c>
      <c r="T9" s="9">
        <v>45.875499999999995</v>
      </c>
      <c r="U9" s="9">
        <v>45.912299999999995</v>
      </c>
      <c r="V9" s="9">
        <v>45.877800000000001</v>
      </c>
      <c r="W9" s="9">
        <v>45.801100000000005</v>
      </c>
      <c r="X9" s="9">
        <v>45.793499999999995</v>
      </c>
      <c r="Y9" s="9">
        <v>45.765900000000002</v>
      </c>
      <c r="Z9" s="9">
        <v>45.686599999999999</v>
      </c>
      <c r="AA9" s="9">
        <v>45.321799999999996</v>
      </c>
      <c r="AB9" s="9">
        <v>45.005699999999997</v>
      </c>
      <c r="AC9" s="9">
        <v>44.654800000000002</v>
      </c>
      <c r="AD9" s="9">
        <v>44.476600000000005</v>
      </c>
      <c r="AE9" s="9">
        <v>44.1648</v>
      </c>
      <c r="AF9" s="9">
        <v>43.684099999999994</v>
      </c>
      <c r="AG9" s="9">
        <v>43.105900000000005</v>
      </c>
      <c r="AH9" s="9">
        <v>42.491</v>
      </c>
      <c r="AI9" s="9">
        <v>42.016600000000004</v>
      </c>
      <c r="AJ9" s="9">
        <v>41.595000000000006</v>
      </c>
      <c r="AK9" s="9">
        <v>41.334400000000002</v>
      </c>
      <c r="AL9" s="9">
        <v>41.194800000000001</v>
      </c>
      <c r="AM9" s="9">
        <v>41.037000000000006</v>
      </c>
      <c r="AN9" s="9">
        <v>40.978499999999997</v>
      </c>
      <c r="AO9" s="9">
        <v>40.903800000000004</v>
      </c>
      <c r="AP9" s="9">
        <v>1364.8921999999998</v>
      </c>
    </row>
    <row r="10" spans="2:42" x14ac:dyDescent="0.4">
      <c r="B10" t="s">
        <v>11</v>
      </c>
      <c r="C10" t="s">
        <v>15</v>
      </c>
      <c r="D10" t="s">
        <v>13</v>
      </c>
      <c r="E10" s="7">
        <v>2024</v>
      </c>
      <c r="F10">
        <v>0</v>
      </c>
      <c r="J10" s="2" t="s">
        <v>38</v>
      </c>
      <c r="K10" s="9">
        <v>0.1216</v>
      </c>
      <c r="L10" s="9">
        <v>0.21199999999999999</v>
      </c>
      <c r="M10" s="9">
        <v>0.46379999999999999</v>
      </c>
      <c r="N10" s="9">
        <v>0.86609999999999998</v>
      </c>
      <c r="O10" s="9">
        <v>1.4185000000000001</v>
      </c>
      <c r="P10" s="9">
        <v>2.1301000000000001</v>
      </c>
      <c r="Q10" s="9">
        <v>3.0032000000000001</v>
      </c>
      <c r="R10" s="9">
        <v>3.9919000000000002</v>
      </c>
      <c r="S10" s="9">
        <v>5.0707000000000004</v>
      </c>
      <c r="T10" s="9">
        <v>6.2776000000000005</v>
      </c>
      <c r="U10" s="9">
        <v>7.6053000000000006</v>
      </c>
      <c r="V10" s="9">
        <v>8.9245999999999999</v>
      </c>
      <c r="W10" s="9">
        <v>10.3103</v>
      </c>
      <c r="X10" s="9">
        <v>11.6394</v>
      </c>
      <c r="Y10" s="9">
        <v>12.9993</v>
      </c>
      <c r="Z10" s="9">
        <v>14.3612</v>
      </c>
      <c r="AA10" s="9">
        <v>15.773100000000001</v>
      </c>
      <c r="AB10" s="9">
        <v>17.097399999999997</v>
      </c>
      <c r="AC10" s="9">
        <v>18.459999999999997</v>
      </c>
      <c r="AD10" s="9">
        <v>19.829099999999997</v>
      </c>
      <c r="AE10" s="9">
        <v>21.253900000000002</v>
      </c>
      <c r="AF10" s="9">
        <v>22.570599999999999</v>
      </c>
      <c r="AG10" s="9">
        <v>23.952199999999998</v>
      </c>
      <c r="AH10" s="9">
        <v>25.3278</v>
      </c>
      <c r="AI10" s="9">
        <v>26.770700000000001</v>
      </c>
      <c r="AJ10" s="9">
        <v>28.0778</v>
      </c>
      <c r="AK10" s="9">
        <v>29.330300000000001</v>
      </c>
      <c r="AL10" s="9">
        <v>30.0139</v>
      </c>
      <c r="AM10" s="9">
        <v>30.380600000000001</v>
      </c>
      <c r="AN10" s="9">
        <v>30.549200000000003</v>
      </c>
      <c r="AO10" s="9">
        <v>30.864700000000003</v>
      </c>
      <c r="AP10" s="9">
        <v>459.64690000000007</v>
      </c>
    </row>
    <row r="11" spans="2:42" x14ac:dyDescent="0.4">
      <c r="B11" t="s">
        <v>11</v>
      </c>
      <c r="C11" t="s">
        <v>16</v>
      </c>
      <c r="D11" t="s">
        <v>13</v>
      </c>
      <c r="E11" s="7">
        <v>2024</v>
      </c>
      <c r="F11">
        <v>15.355399999999999</v>
      </c>
      <c r="J11" s="2" t="s">
        <v>19</v>
      </c>
      <c r="K11" s="9">
        <v>0.38849999999999996</v>
      </c>
      <c r="L11" s="9">
        <v>1.0810999999999999</v>
      </c>
      <c r="M11" s="9">
        <v>2.234</v>
      </c>
      <c r="N11" s="9">
        <v>3.7298</v>
      </c>
      <c r="O11" s="9">
        <v>4.8261000000000003</v>
      </c>
      <c r="P11" s="9">
        <v>5.6363000000000003</v>
      </c>
      <c r="Q11" s="9">
        <v>5.9063999999999997</v>
      </c>
      <c r="R11" s="9">
        <v>6.1791</v>
      </c>
      <c r="S11" s="9">
        <v>6.3183000000000007</v>
      </c>
      <c r="T11" s="9">
        <v>6.3382000000000005</v>
      </c>
      <c r="U11" s="9">
        <v>6.3635999999999999</v>
      </c>
      <c r="V11" s="9">
        <v>6.3728999999999996</v>
      </c>
      <c r="W11" s="9">
        <v>6.5540000000000003</v>
      </c>
      <c r="X11" s="9">
        <v>6.7229000000000001</v>
      </c>
      <c r="Y11" s="9">
        <v>6.8759999999999994</v>
      </c>
      <c r="Z11" s="9">
        <v>7.0151000000000003</v>
      </c>
      <c r="AA11" s="9">
        <v>7.3482000000000003</v>
      </c>
      <c r="AB11" s="9">
        <v>7.7278000000000002</v>
      </c>
      <c r="AC11" s="9">
        <v>8.1257999999999999</v>
      </c>
      <c r="AD11" s="9">
        <v>8.2881</v>
      </c>
      <c r="AE11" s="9">
        <v>8.3384</v>
      </c>
      <c r="AF11" s="9">
        <v>8.3146000000000004</v>
      </c>
      <c r="AG11" s="9">
        <v>8.3233999999999995</v>
      </c>
      <c r="AH11" s="9">
        <v>8.2845999999999993</v>
      </c>
      <c r="AI11" s="9">
        <v>8.2875999999999994</v>
      </c>
      <c r="AJ11" s="9">
        <v>8.224499999999999</v>
      </c>
      <c r="AK11" s="9">
        <v>8.2754999999999992</v>
      </c>
      <c r="AL11" s="9">
        <v>8.2651000000000003</v>
      </c>
      <c r="AM11" s="9">
        <v>8.3329000000000004</v>
      </c>
      <c r="AN11" s="9">
        <v>8.3675999999999995</v>
      </c>
      <c r="AO11" s="9">
        <v>8.4199000000000002</v>
      </c>
      <c r="AP11" s="9">
        <v>205.46630000000005</v>
      </c>
    </row>
    <row r="12" spans="2:42" x14ac:dyDescent="0.4">
      <c r="B12" t="s">
        <v>19</v>
      </c>
      <c r="C12" t="s">
        <v>11</v>
      </c>
      <c r="D12" t="s">
        <v>13</v>
      </c>
      <c r="E12" s="7">
        <v>2024</v>
      </c>
      <c r="F12">
        <v>0.38119999999999998</v>
      </c>
      <c r="J12" s="2" t="s">
        <v>49</v>
      </c>
      <c r="K12" s="9">
        <v>0.34310000000000002</v>
      </c>
      <c r="L12" s="9">
        <v>0.81939999999999991</v>
      </c>
      <c r="M12" s="9">
        <v>1.4676999999999998</v>
      </c>
      <c r="N12" s="9">
        <v>2.2288000000000001</v>
      </c>
      <c r="O12" s="9">
        <v>3.0526</v>
      </c>
      <c r="P12" s="9">
        <v>3.9470000000000001</v>
      </c>
      <c r="Q12" s="9">
        <v>4.8221999999999996</v>
      </c>
      <c r="R12" s="9">
        <v>5.7483000000000004</v>
      </c>
      <c r="S12" s="9">
        <v>6.6353</v>
      </c>
      <c r="T12" s="9">
        <v>7.5220000000000002</v>
      </c>
      <c r="U12" s="9">
        <v>8.3775999999999993</v>
      </c>
      <c r="V12" s="9">
        <v>9.2445000000000004</v>
      </c>
      <c r="W12" s="9">
        <v>10.106</v>
      </c>
      <c r="X12" s="9">
        <v>11.006900000000002</v>
      </c>
      <c r="Y12" s="9">
        <v>11.9648</v>
      </c>
      <c r="Z12" s="9">
        <v>13.040699999999999</v>
      </c>
      <c r="AA12" s="9">
        <v>13.9833</v>
      </c>
      <c r="AB12" s="9">
        <v>14.9818</v>
      </c>
      <c r="AC12" s="9">
        <v>15.975200000000001</v>
      </c>
      <c r="AD12" s="9">
        <v>16.967500000000001</v>
      </c>
      <c r="AE12" s="9">
        <v>17.966100000000001</v>
      </c>
      <c r="AF12" s="9">
        <v>19.160499999999999</v>
      </c>
      <c r="AG12" s="9">
        <v>20.6252</v>
      </c>
      <c r="AH12" s="9">
        <v>22.101300000000002</v>
      </c>
      <c r="AI12" s="9">
        <v>23.393500000000003</v>
      </c>
      <c r="AJ12" s="9">
        <v>24.691800000000001</v>
      </c>
      <c r="AK12" s="9">
        <v>25.5867</v>
      </c>
      <c r="AL12" s="9">
        <v>26.0303</v>
      </c>
      <c r="AM12" s="9">
        <v>26.473599999999998</v>
      </c>
      <c r="AN12" s="9">
        <v>26.9163</v>
      </c>
      <c r="AO12" s="9">
        <v>27.358499999999999</v>
      </c>
      <c r="AP12" s="9">
        <v>422.5385</v>
      </c>
    </row>
    <row r="13" spans="2:42" x14ac:dyDescent="0.4">
      <c r="B13" t="s">
        <v>19</v>
      </c>
      <c r="C13" t="s">
        <v>21</v>
      </c>
      <c r="D13" t="s">
        <v>13</v>
      </c>
      <c r="E13" s="7">
        <v>2024</v>
      </c>
      <c r="F13">
        <v>7.3000000000000001E-3</v>
      </c>
      <c r="J13" s="2" t="s">
        <v>39</v>
      </c>
      <c r="K13" s="9">
        <v>3.5000000000000001E-3</v>
      </c>
      <c r="L13" s="9">
        <v>0.1633</v>
      </c>
      <c r="M13" s="9">
        <v>0.39550000000000002</v>
      </c>
      <c r="N13" s="9">
        <v>0.77370000000000005</v>
      </c>
      <c r="O13" s="9">
        <v>1.3597999999999999</v>
      </c>
      <c r="P13" s="9">
        <v>2.2650999999999999</v>
      </c>
      <c r="Q13" s="9">
        <v>3.2469000000000001</v>
      </c>
      <c r="R13" s="9">
        <v>3.1783000000000001</v>
      </c>
      <c r="S13" s="9">
        <v>3.1124999999999998</v>
      </c>
      <c r="T13" s="9">
        <v>3.0464000000000002</v>
      </c>
      <c r="U13" s="9">
        <v>4.0757000000000003</v>
      </c>
      <c r="V13" s="9">
        <v>4.7001999999999997</v>
      </c>
      <c r="W13" s="9">
        <v>5.1436000000000002</v>
      </c>
      <c r="X13" s="9">
        <v>5.7434000000000003</v>
      </c>
      <c r="Y13" s="9">
        <v>6.2544000000000004</v>
      </c>
      <c r="Z13" s="9">
        <v>6.6848000000000001</v>
      </c>
      <c r="AA13" s="9">
        <v>7.0217999999999998</v>
      </c>
      <c r="AB13" s="9">
        <v>7.41</v>
      </c>
      <c r="AC13" s="9">
        <v>8.3581000000000003</v>
      </c>
      <c r="AD13" s="9">
        <v>8.8289000000000009</v>
      </c>
      <c r="AE13" s="9">
        <v>9.3010000000000002</v>
      </c>
      <c r="AF13" s="9">
        <v>10.1995</v>
      </c>
      <c r="AG13" s="9">
        <v>10.5198</v>
      </c>
      <c r="AH13" s="9">
        <v>10.930400000000001</v>
      </c>
      <c r="AI13" s="9">
        <v>11.485799999999999</v>
      </c>
      <c r="AJ13" s="9">
        <v>12.917199999999999</v>
      </c>
      <c r="AK13" s="9">
        <v>13.4131</v>
      </c>
      <c r="AL13" s="9">
        <v>13.53</v>
      </c>
      <c r="AM13" s="9">
        <v>13.5185</v>
      </c>
      <c r="AN13" s="9">
        <v>13.5185</v>
      </c>
      <c r="AO13" s="9">
        <v>13.5185</v>
      </c>
      <c r="AP13" s="9">
        <v>214.6182</v>
      </c>
    </row>
    <row r="14" spans="2:42" x14ac:dyDescent="0.4">
      <c r="B14" t="s">
        <v>38</v>
      </c>
      <c r="C14" t="s">
        <v>43</v>
      </c>
      <c r="D14" t="s">
        <v>13</v>
      </c>
      <c r="E14" s="7">
        <v>2024</v>
      </c>
      <c r="F14">
        <v>0.1216</v>
      </c>
      <c r="J14" s="2" t="s">
        <v>4</v>
      </c>
      <c r="K14" s="9">
        <v>3.6280000000000001</v>
      </c>
      <c r="L14" s="9">
        <v>3.6676000000000002</v>
      </c>
      <c r="M14" s="9">
        <v>3.746</v>
      </c>
      <c r="N14" s="9">
        <v>3.8740999999999999</v>
      </c>
      <c r="O14" s="9">
        <v>3.9647999999999999</v>
      </c>
      <c r="P14" s="9">
        <v>4.0559000000000003</v>
      </c>
      <c r="Q14" s="9">
        <v>4.1286000000000005</v>
      </c>
      <c r="R14" s="9">
        <v>4.1959999999999997</v>
      </c>
      <c r="S14" s="9">
        <v>4.2593999999999994</v>
      </c>
      <c r="T14" s="9">
        <v>4.3178000000000001</v>
      </c>
      <c r="U14" s="9">
        <v>4.3855000000000004</v>
      </c>
      <c r="V14" s="9">
        <v>4.4440999999999997</v>
      </c>
      <c r="W14" s="9">
        <v>4.5154999999999994</v>
      </c>
      <c r="X14" s="9">
        <v>4.5942000000000007</v>
      </c>
      <c r="Y14" s="9">
        <v>4.6747999999999994</v>
      </c>
      <c r="Z14" s="9">
        <v>4.7495000000000003</v>
      </c>
      <c r="AA14" s="9">
        <v>4.8317999999999994</v>
      </c>
      <c r="AB14" s="9">
        <v>4.9102999999999994</v>
      </c>
      <c r="AC14" s="9">
        <v>4.9939</v>
      </c>
      <c r="AD14" s="9">
        <v>5.0743</v>
      </c>
      <c r="AE14" s="9">
        <v>5.1412999999999993</v>
      </c>
      <c r="AF14" s="9">
        <v>5.1828000000000003</v>
      </c>
      <c r="AG14" s="9">
        <v>5.2082999999999995</v>
      </c>
      <c r="AH14" s="9">
        <v>5.2256</v>
      </c>
      <c r="AI14" s="9">
        <v>5.2627000000000006</v>
      </c>
      <c r="AJ14" s="9">
        <v>5.2877999999999998</v>
      </c>
      <c r="AK14" s="9">
        <v>5.3464999999999998</v>
      </c>
      <c r="AL14" s="9">
        <v>5.3944000000000001</v>
      </c>
      <c r="AM14" s="9">
        <v>5.4252000000000002</v>
      </c>
      <c r="AN14" s="9">
        <v>5.4443999999999999</v>
      </c>
      <c r="AO14" s="9">
        <v>5.4771999999999998</v>
      </c>
      <c r="AP14" s="9">
        <v>145.4083</v>
      </c>
    </row>
    <row r="15" spans="2:42" x14ac:dyDescent="0.4">
      <c r="B15" t="s">
        <v>38</v>
      </c>
      <c r="C15" t="s">
        <v>18</v>
      </c>
      <c r="D15" t="s">
        <v>13</v>
      </c>
      <c r="E15" s="7">
        <v>2024</v>
      </c>
      <c r="F15">
        <v>0</v>
      </c>
      <c r="J15" s="2" t="s">
        <v>40</v>
      </c>
      <c r="K15" s="9">
        <v>63.445399999999999</v>
      </c>
      <c r="L15" s="9">
        <v>63.994900000000001</v>
      </c>
      <c r="M15" s="9">
        <v>65.214799999999997</v>
      </c>
      <c r="N15" s="9">
        <v>67.351299999999995</v>
      </c>
      <c r="O15" s="9">
        <v>69.165899999999993</v>
      </c>
      <c r="P15" s="9">
        <v>71.283100000000005</v>
      </c>
      <c r="Q15" s="9">
        <v>73.251499999999993</v>
      </c>
      <c r="R15" s="9">
        <v>74.008300000000006</v>
      </c>
      <c r="S15" s="9">
        <v>74.624600000000001</v>
      </c>
      <c r="T15" s="9">
        <v>75.121899999999997</v>
      </c>
      <c r="U15" s="9">
        <v>76.927400000000006</v>
      </c>
      <c r="V15" s="9">
        <v>78.226299999999995</v>
      </c>
      <c r="W15" s="9">
        <v>79.5749</v>
      </c>
      <c r="X15" s="9">
        <v>81.144800000000004</v>
      </c>
      <c r="Y15" s="9">
        <v>82.693399999999997</v>
      </c>
      <c r="Z15" s="9">
        <v>83.9739</v>
      </c>
      <c r="AA15" s="9">
        <v>85.245000000000005</v>
      </c>
      <c r="AB15" s="9">
        <v>86.556600000000003</v>
      </c>
      <c r="AC15" s="9">
        <v>88.4953</v>
      </c>
      <c r="AD15" s="9">
        <v>89.920400000000001</v>
      </c>
      <c r="AE15" s="9">
        <v>91.140199999999993</v>
      </c>
      <c r="AF15" s="9">
        <v>92.428600000000003</v>
      </c>
      <c r="AG15" s="9">
        <v>92.878699999999995</v>
      </c>
      <c r="AH15" s="9">
        <v>93.299800000000005</v>
      </c>
      <c r="AI15" s="9">
        <v>94.144099999999995</v>
      </c>
      <c r="AJ15" s="9">
        <v>95.729900000000001</v>
      </c>
      <c r="AK15" s="9">
        <v>96.889899999999997</v>
      </c>
      <c r="AL15" s="9">
        <v>97.51</v>
      </c>
      <c r="AM15" s="9">
        <v>97.716700000000003</v>
      </c>
      <c r="AN15" s="9">
        <v>97.810599999999994</v>
      </c>
      <c r="AO15" s="9">
        <v>98.0839</v>
      </c>
      <c r="AP15" s="9">
        <v>2577.8520999999996</v>
      </c>
    </row>
    <row r="16" spans="2:42" x14ac:dyDescent="0.4">
      <c r="B16" t="s">
        <v>39</v>
      </c>
      <c r="C16" t="s">
        <v>23</v>
      </c>
      <c r="D16" t="s">
        <v>13</v>
      </c>
      <c r="E16" s="7">
        <v>2024</v>
      </c>
      <c r="F16">
        <v>3.5000000000000001E-3</v>
      </c>
      <c r="J16" s="2" t="s">
        <v>21</v>
      </c>
      <c r="K16" s="9">
        <v>15.751100000000001</v>
      </c>
      <c r="L16" s="9">
        <v>15.1358</v>
      </c>
      <c r="M16" s="9">
        <v>14.4901</v>
      </c>
      <c r="N16" s="9">
        <v>13.833299999999999</v>
      </c>
      <c r="O16" s="9">
        <v>13.039100000000001</v>
      </c>
      <c r="P16" s="9">
        <v>12.202199999999999</v>
      </c>
      <c r="Q16" s="9">
        <v>11.4412</v>
      </c>
      <c r="R16" s="9">
        <v>10.672000000000001</v>
      </c>
      <c r="S16" s="9">
        <v>9.9634</v>
      </c>
      <c r="T16" s="9">
        <v>9.2661999999999995</v>
      </c>
      <c r="U16" s="9">
        <v>8.5851000000000006</v>
      </c>
      <c r="V16" s="9">
        <v>7.9067999999999996</v>
      </c>
      <c r="W16" s="9">
        <v>7.2504</v>
      </c>
      <c r="X16" s="9">
        <v>6.6513</v>
      </c>
      <c r="Y16" s="9">
        <v>6.1229000000000005</v>
      </c>
      <c r="Z16" s="9">
        <v>5.4768000000000008</v>
      </c>
      <c r="AA16" s="9">
        <v>4.9482999999999997</v>
      </c>
      <c r="AB16" s="9">
        <v>4.4055</v>
      </c>
      <c r="AC16" s="9">
        <v>3.9024999999999999</v>
      </c>
      <c r="AD16" s="9">
        <v>3.4232999999999998</v>
      </c>
      <c r="AE16" s="9">
        <v>2.9407000000000001</v>
      </c>
      <c r="AF16" s="9">
        <v>2.4771000000000001</v>
      </c>
      <c r="AG16" s="9">
        <v>1.7690999999999999</v>
      </c>
      <c r="AH16" s="9">
        <v>1.0403</v>
      </c>
      <c r="AI16" s="9">
        <v>0.32079999999999997</v>
      </c>
      <c r="AJ16" s="9">
        <v>-0.37250000000000005</v>
      </c>
      <c r="AK16" s="9">
        <v>-0.81010000000000004</v>
      </c>
      <c r="AL16" s="9">
        <v>-0.88800000000000012</v>
      </c>
      <c r="AM16" s="9">
        <v>-0.97750000000000004</v>
      </c>
      <c r="AN16" s="9">
        <v>-1.0476000000000001</v>
      </c>
      <c r="AO16" s="9">
        <v>-1.1002000000000001</v>
      </c>
      <c r="AP16" s="9">
        <v>187.8194</v>
      </c>
    </row>
    <row r="17" spans="2:42" x14ac:dyDescent="0.4">
      <c r="B17" t="s">
        <v>39</v>
      </c>
      <c r="C17" t="s">
        <v>24</v>
      </c>
      <c r="D17" t="s">
        <v>13</v>
      </c>
      <c r="E17" s="7">
        <v>2024</v>
      </c>
      <c r="F17">
        <v>0</v>
      </c>
      <c r="J17" s="2" t="s">
        <v>48</v>
      </c>
      <c r="K17" s="9">
        <v>7.5933000000000002</v>
      </c>
      <c r="L17" s="9">
        <v>8.3429000000000002</v>
      </c>
      <c r="M17" s="9">
        <v>9.0903000000000009</v>
      </c>
      <c r="N17" s="9">
        <v>9.8521000000000001</v>
      </c>
      <c r="O17" s="9">
        <v>10.8675</v>
      </c>
      <c r="P17" s="9">
        <v>11.9412</v>
      </c>
      <c r="Q17" s="9">
        <v>13.005100000000001</v>
      </c>
      <c r="R17" s="9">
        <v>14.006499999999999</v>
      </c>
      <c r="S17" s="9">
        <v>14.9345</v>
      </c>
      <c r="T17" s="9">
        <v>15.8157</v>
      </c>
      <c r="U17" s="9">
        <v>16.702000000000002</v>
      </c>
      <c r="V17" s="9">
        <v>17.607600000000001</v>
      </c>
      <c r="W17" s="9">
        <v>18.558</v>
      </c>
      <c r="X17" s="9">
        <v>19.381599999999999</v>
      </c>
      <c r="Y17" s="9">
        <v>20.1191</v>
      </c>
      <c r="Z17" s="9">
        <v>20.855499999999999</v>
      </c>
      <c r="AA17" s="9">
        <v>21.626799999999999</v>
      </c>
      <c r="AB17" s="9">
        <v>22.316099999999999</v>
      </c>
      <c r="AC17" s="9">
        <v>22.987099999999998</v>
      </c>
      <c r="AD17" s="9">
        <v>23.6724</v>
      </c>
      <c r="AE17" s="9">
        <v>24.402499999999996</v>
      </c>
      <c r="AF17" s="9">
        <v>25.112399999999997</v>
      </c>
      <c r="AG17" s="9">
        <v>25.930299999999999</v>
      </c>
      <c r="AH17" s="9">
        <v>26.809700000000003</v>
      </c>
      <c r="AI17" s="9">
        <v>27.750900000000001</v>
      </c>
      <c r="AJ17" s="9">
        <v>28.632400000000001</v>
      </c>
      <c r="AK17" s="9">
        <v>29.526199999999999</v>
      </c>
      <c r="AL17" s="9">
        <v>30.450699999999998</v>
      </c>
      <c r="AM17" s="9">
        <v>31.436899999999998</v>
      </c>
      <c r="AN17" s="9">
        <v>32.325400000000002</v>
      </c>
      <c r="AO17" s="9">
        <v>33.212499999999999</v>
      </c>
      <c r="AP17" s="9">
        <v>634.86520000000007</v>
      </c>
    </row>
    <row r="18" spans="2:42" x14ac:dyDescent="0.4">
      <c r="B18" t="s">
        <v>39</v>
      </c>
      <c r="C18" t="s">
        <v>44</v>
      </c>
      <c r="D18" t="s">
        <v>13</v>
      </c>
      <c r="E18" s="7">
        <v>2024</v>
      </c>
      <c r="F18">
        <v>0</v>
      </c>
      <c r="J18" s="2" t="s">
        <v>47</v>
      </c>
      <c r="K18" s="9">
        <v>1.9117999999999999</v>
      </c>
      <c r="L18" s="9">
        <v>2.1282999999999999</v>
      </c>
      <c r="M18" s="9">
        <v>2.3502000000000001</v>
      </c>
      <c r="N18" s="9">
        <v>2.5710999999999999</v>
      </c>
      <c r="O18" s="9">
        <v>2.7625999999999999</v>
      </c>
      <c r="P18" s="9">
        <v>2.9580000000000002</v>
      </c>
      <c r="Q18" s="9">
        <v>3.1802999999999999</v>
      </c>
      <c r="R18" s="9">
        <v>3.3884000000000003</v>
      </c>
      <c r="S18" s="9">
        <v>3.6094999999999997</v>
      </c>
      <c r="T18" s="9">
        <v>3.8544</v>
      </c>
      <c r="U18" s="9">
        <v>4.0998999999999999</v>
      </c>
      <c r="V18" s="9">
        <v>4.3205</v>
      </c>
      <c r="W18" s="9">
        <v>4.5259</v>
      </c>
      <c r="X18" s="9">
        <v>4.7752999999999997</v>
      </c>
      <c r="Y18" s="9">
        <v>5.0128000000000004</v>
      </c>
      <c r="Z18" s="9">
        <v>5.3593999999999999</v>
      </c>
      <c r="AA18" s="9">
        <v>5.7477</v>
      </c>
      <c r="AB18" s="9">
        <v>6.09</v>
      </c>
      <c r="AC18" s="9">
        <v>6.4474999999999998</v>
      </c>
      <c r="AD18" s="9">
        <v>6.7985999999999995</v>
      </c>
      <c r="AE18" s="9">
        <v>7.1531000000000002</v>
      </c>
      <c r="AF18" s="9">
        <v>7.4740000000000002</v>
      </c>
      <c r="AG18" s="9">
        <v>7.8114999999999997</v>
      </c>
      <c r="AH18" s="9">
        <v>8.1486000000000001</v>
      </c>
      <c r="AI18" s="9">
        <v>8.5182000000000002</v>
      </c>
      <c r="AJ18" s="9">
        <v>8.8429000000000002</v>
      </c>
      <c r="AK18" s="9">
        <v>9.1867000000000001</v>
      </c>
      <c r="AL18" s="9">
        <v>9.5314999999999994</v>
      </c>
      <c r="AM18" s="9">
        <v>9.9026000000000014</v>
      </c>
      <c r="AN18" s="9">
        <v>10.227499999999999</v>
      </c>
      <c r="AO18" s="9">
        <v>10.587299999999999</v>
      </c>
      <c r="AP18" s="9">
        <v>179.27610000000001</v>
      </c>
    </row>
    <row r="19" spans="2:42" x14ac:dyDescent="0.4">
      <c r="B19" t="s">
        <v>39</v>
      </c>
      <c r="C19" t="s">
        <v>45</v>
      </c>
      <c r="D19" t="s">
        <v>13</v>
      </c>
      <c r="E19" s="7">
        <v>2024</v>
      </c>
      <c r="F19">
        <v>0</v>
      </c>
      <c r="J19" s="2" t="s">
        <v>29</v>
      </c>
      <c r="K19" s="9">
        <v>136.73910000000001</v>
      </c>
      <c r="L19" s="9">
        <v>139.28029999999998</v>
      </c>
      <c r="M19" s="9">
        <v>143.33770000000001</v>
      </c>
      <c r="N19" s="9">
        <v>149.3544</v>
      </c>
      <c r="O19" s="9">
        <v>155.01439999999997</v>
      </c>
      <c r="P19" s="9">
        <v>161.41240000000002</v>
      </c>
      <c r="Q19" s="9">
        <v>167.51069999999999</v>
      </c>
      <c r="R19" s="9">
        <v>171.15969999999999</v>
      </c>
      <c r="S19" s="9">
        <v>174.42850000000001</v>
      </c>
      <c r="T19" s="9">
        <v>177.4357</v>
      </c>
      <c r="U19" s="9">
        <v>183.03440000000001</v>
      </c>
      <c r="V19" s="9">
        <v>187.62529999999998</v>
      </c>
      <c r="W19" s="9">
        <v>192.33970000000002</v>
      </c>
      <c r="X19" s="9">
        <v>197.45329999999998</v>
      </c>
      <c r="Y19" s="9">
        <v>202.48339999999999</v>
      </c>
      <c r="Z19" s="9">
        <v>207.20349999999999</v>
      </c>
      <c r="AA19" s="9">
        <v>211.84780000000001</v>
      </c>
      <c r="AB19" s="9">
        <v>216.50120000000001</v>
      </c>
      <c r="AC19" s="9">
        <v>222.40020000000001</v>
      </c>
      <c r="AD19" s="9">
        <v>227.27920000000003</v>
      </c>
      <c r="AE19" s="9">
        <v>231.80199999999999</v>
      </c>
      <c r="AF19" s="9">
        <v>236.60419999999999</v>
      </c>
      <c r="AG19" s="9">
        <v>240.12439999999998</v>
      </c>
      <c r="AH19" s="9">
        <v>243.6591</v>
      </c>
      <c r="AI19" s="9">
        <v>247.95089999999999</v>
      </c>
      <c r="AJ19" s="9">
        <v>253.6268</v>
      </c>
      <c r="AK19" s="9">
        <v>258.07919999999996</v>
      </c>
      <c r="AL19" s="9">
        <v>261.03269999999998</v>
      </c>
      <c r="AM19" s="9">
        <v>263.24650000000003</v>
      </c>
      <c r="AN19" s="9">
        <v>265.09040000000005</v>
      </c>
      <c r="AO19" s="9">
        <v>267.3261</v>
      </c>
      <c r="AP19" s="9">
        <v>6392.3832000000002</v>
      </c>
    </row>
    <row r="20" spans="2:42" x14ac:dyDescent="0.4">
      <c r="B20" t="s">
        <v>4</v>
      </c>
      <c r="C20" t="s">
        <v>5</v>
      </c>
      <c r="D20" t="s">
        <v>13</v>
      </c>
      <c r="E20" s="7">
        <v>2024</v>
      </c>
      <c r="F20">
        <v>1.8873</v>
      </c>
    </row>
    <row r="21" spans="2:42" x14ac:dyDescent="0.4">
      <c r="B21" t="s">
        <v>4</v>
      </c>
      <c r="C21" t="s">
        <v>46</v>
      </c>
      <c r="D21" t="s">
        <v>13</v>
      </c>
      <c r="E21" s="7">
        <v>2024</v>
      </c>
      <c r="F21">
        <v>1.7406999999999999</v>
      </c>
    </row>
    <row r="22" spans="2:42" x14ac:dyDescent="0.4">
      <c r="B22" t="s">
        <v>47</v>
      </c>
      <c r="C22" t="s">
        <v>9</v>
      </c>
      <c r="D22" t="s">
        <v>13</v>
      </c>
      <c r="E22" s="7">
        <v>2024</v>
      </c>
      <c r="F22">
        <v>1.155</v>
      </c>
      <c r="AM22" s="3"/>
      <c r="AN22" s="3"/>
      <c r="AO22" s="3"/>
      <c r="AP22" s="3"/>
    </row>
    <row r="23" spans="2:42" x14ac:dyDescent="0.4">
      <c r="B23" t="s">
        <v>47</v>
      </c>
      <c r="C23" t="s">
        <v>10</v>
      </c>
      <c r="D23" t="s">
        <v>13</v>
      </c>
      <c r="E23" s="7">
        <v>2024</v>
      </c>
      <c r="F23">
        <v>0.75680000000000003</v>
      </c>
    </row>
    <row r="24" spans="2:42" x14ac:dyDescent="0.4">
      <c r="B24" t="s">
        <v>48</v>
      </c>
      <c r="C24" t="s">
        <v>11</v>
      </c>
      <c r="D24" t="s">
        <v>13</v>
      </c>
      <c r="E24" s="7">
        <v>2024</v>
      </c>
      <c r="F24">
        <v>1.4489000000000001</v>
      </c>
      <c r="J24" t="s">
        <v>53</v>
      </c>
    </row>
    <row r="25" spans="2:42" x14ac:dyDescent="0.4">
      <c r="B25" t="s">
        <v>48</v>
      </c>
      <c r="C25" t="s">
        <v>21</v>
      </c>
      <c r="D25" t="s">
        <v>13</v>
      </c>
      <c r="E25" s="7">
        <v>2024</v>
      </c>
      <c r="F25">
        <v>6.1444000000000001</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c r="AL25">
        <v>2051</v>
      </c>
      <c r="AM25">
        <v>2052</v>
      </c>
      <c r="AN25">
        <v>2053</v>
      </c>
      <c r="AO25">
        <v>2054</v>
      </c>
    </row>
    <row r="26" spans="2:42" x14ac:dyDescent="0.4">
      <c r="B26" t="s">
        <v>49</v>
      </c>
      <c r="C26" t="s">
        <v>11</v>
      </c>
      <c r="D26" t="s">
        <v>13</v>
      </c>
      <c r="E26" s="7">
        <v>2024</v>
      </c>
      <c r="F26">
        <v>0</v>
      </c>
      <c r="J26" t="s">
        <v>52</v>
      </c>
      <c r="K26">
        <v>3.5000000000000001E-3</v>
      </c>
      <c r="L26">
        <v>0.1633</v>
      </c>
      <c r="M26">
        <v>0.39550000000000002</v>
      </c>
      <c r="N26">
        <v>0.77370000000000005</v>
      </c>
      <c r="O26">
        <v>1.3597999999999999</v>
      </c>
      <c r="P26">
        <v>2.2650999999999999</v>
      </c>
      <c r="Q26">
        <v>3.2469000000000001</v>
      </c>
      <c r="R26">
        <v>3.1783000000000001</v>
      </c>
      <c r="S26">
        <v>3.1124999999999998</v>
      </c>
      <c r="T26">
        <v>3.0464000000000002</v>
      </c>
      <c r="U26">
        <v>4.0757000000000003</v>
      </c>
      <c r="V26">
        <v>4.7001999999999997</v>
      </c>
      <c r="W26">
        <v>5.1436000000000002</v>
      </c>
      <c r="X26">
        <v>5.7434000000000003</v>
      </c>
      <c r="Y26">
        <v>6.2544000000000004</v>
      </c>
      <c r="Z26">
        <v>6.6848000000000001</v>
      </c>
      <c r="AA26">
        <v>7.0217999999999998</v>
      </c>
      <c r="AB26">
        <v>7.41</v>
      </c>
      <c r="AC26">
        <v>8.3581000000000003</v>
      </c>
      <c r="AD26">
        <v>8.8289000000000009</v>
      </c>
      <c r="AE26">
        <v>9.3010000000000002</v>
      </c>
      <c r="AF26">
        <v>10.1995</v>
      </c>
      <c r="AG26">
        <v>10.5198</v>
      </c>
      <c r="AH26">
        <v>10.930400000000001</v>
      </c>
      <c r="AI26">
        <v>11.485799999999999</v>
      </c>
      <c r="AJ26">
        <v>12.917199999999999</v>
      </c>
      <c r="AK26">
        <v>13.4131</v>
      </c>
      <c r="AL26">
        <v>13.53</v>
      </c>
      <c r="AM26">
        <v>13.5185</v>
      </c>
      <c r="AN26">
        <v>13.5185</v>
      </c>
      <c r="AO26">
        <v>13.5185</v>
      </c>
      <c r="AP26">
        <v>214.6182</v>
      </c>
    </row>
    <row r="27" spans="2:42" x14ac:dyDescent="0.4">
      <c r="B27" t="s">
        <v>49</v>
      </c>
      <c r="C27" t="s">
        <v>21</v>
      </c>
      <c r="D27" t="s">
        <v>13</v>
      </c>
      <c r="E27" s="7">
        <v>2024</v>
      </c>
      <c r="F27">
        <v>0.34310000000000002</v>
      </c>
    </row>
    <row r="28" spans="2:42" x14ac:dyDescent="0.4">
      <c r="B28" t="s">
        <v>40</v>
      </c>
      <c r="C28" t="s">
        <v>40</v>
      </c>
      <c r="D28" t="s">
        <v>13</v>
      </c>
      <c r="E28" s="7">
        <v>2025</v>
      </c>
      <c r="F28">
        <v>63.994900000000001</v>
      </c>
    </row>
    <row r="29" spans="2:42" x14ac:dyDescent="0.4">
      <c r="B29" t="s">
        <v>21</v>
      </c>
      <c r="C29" t="s">
        <v>25</v>
      </c>
      <c r="D29" t="s">
        <v>13</v>
      </c>
      <c r="E29" s="7">
        <v>2025</v>
      </c>
      <c r="F29">
        <v>15.683</v>
      </c>
    </row>
    <row r="30" spans="2:42" x14ac:dyDescent="0.4">
      <c r="B30" t="s">
        <v>21</v>
      </c>
      <c r="C30" t="s">
        <v>42</v>
      </c>
      <c r="D30" t="s">
        <v>13</v>
      </c>
      <c r="E30" s="7">
        <v>2025</v>
      </c>
      <c r="F30">
        <v>-0.54720000000000002</v>
      </c>
      <c r="J30" t="s">
        <v>7</v>
      </c>
      <c r="K30">
        <v>63.445399999999999</v>
      </c>
      <c r="L30">
        <v>63.994900000000001</v>
      </c>
      <c r="M30">
        <v>65.214799999999997</v>
      </c>
      <c r="N30">
        <v>67.351299999999995</v>
      </c>
      <c r="O30">
        <v>69.165899999999993</v>
      </c>
      <c r="P30">
        <v>71.283100000000005</v>
      </c>
      <c r="Q30">
        <v>73.251499999999993</v>
      </c>
      <c r="R30">
        <v>74.008300000000006</v>
      </c>
      <c r="S30">
        <v>74.624600000000001</v>
      </c>
      <c r="T30">
        <v>75.121899999999997</v>
      </c>
      <c r="U30">
        <v>76.927400000000006</v>
      </c>
      <c r="V30">
        <v>78.226299999999995</v>
      </c>
      <c r="W30">
        <v>79.5749</v>
      </c>
      <c r="X30">
        <v>81.144800000000004</v>
      </c>
      <c r="Y30">
        <v>82.693399999999997</v>
      </c>
      <c r="Z30">
        <v>83.9739</v>
      </c>
      <c r="AA30">
        <v>85.245000000000005</v>
      </c>
      <c r="AB30">
        <v>86.556600000000003</v>
      </c>
      <c r="AC30">
        <v>88.4953</v>
      </c>
      <c r="AD30">
        <v>89.920400000000001</v>
      </c>
      <c r="AE30">
        <v>91.140199999999993</v>
      </c>
      <c r="AF30">
        <v>92.428600000000003</v>
      </c>
      <c r="AG30">
        <v>92.878699999999995</v>
      </c>
      <c r="AH30">
        <v>93.299800000000005</v>
      </c>
      <c r="AI30">
        <v>94.144099999999995</v>
      </c>
      <c r="AJ30">
        <v>95.729900000000001</v>
      </c>
      <c r="AK30">
        <v>96.889899999999997</v>
      </c>
      <c r="AL30">
        <v>97.51</v>
      </c>
      <c r="AM30">
        <v>97.716700000000003</v>
      </c>
      <c r="AN30">
        <v>97.810599999999994</v>
      </c>
      <c r="AO30">
        <v>98.0839</v>
      </c>
      <c r="AP30">
        <v>2577.8520999999996</v>
      </c>
    </row>
    <row r="31" spans="2:42" x14ac:dyDescent="0.4">
      <c r="B31" t="s">
        <v>11</v>
      </c>
      <c r="C31" t="s">
        <v>12</v>
      </c>
      <c r="D31" t="s">
        <v>13</v>
      </c>
      <c r="E31" s="7">
        <v>2025</v>
      </c>
      <c r="F31">
        <v>-1.5810999999999999</v>
      </c>
      <c r="J31" t="s">
        <v>54</v>
      </c>
      <c r="K31">
        <f>K30-K26</f>
        <v>63.441899999999997</v>
      </c>
      <c r="L31">
        <f>L30-L26</f>
        <v>63.831600000000002</v>
      </c>
      <c r="M31">
        <f>M30-M26</f>
        <v>64.819299999999998</v>
      </c>
      <c r="N31">
        <f>N30-N26</f>
        <v>66.57759999999999</v>
      </c>
      <c r="O31">
        <f>O30-O26</f>
        <v>67.806099999999986</v>
      </c>
      <c r="P31">
        <f>P30-P26</f>
        <v>69.018000000000001</v>
      </c>
      <c r="Q31">
        <f>Q30-Q26</f>
        <v>70.004599999999996</v>
      </c>
      <c r="R31">
        <f>R30-R26</f>
        <v>70.830000000000013</v>
      </c>
      <c r="S31">
        <f>S30-S26</f>
        <v>71.512100000000004</v>
      </c>
      <c r="T31">
        <f>T30-T26</f>
        <v>72.075499999999991</v>
      </c>
      <c r="U31">
        <f>U30-U26</f>
        <v>72.851700000000008</v>
      </c>
      <c r="V31">
        <f>V30-V26</f>
        <v>73.5261</v>
      </c>
      <c r="W31">
        <f>W30-W26</f>
        <v>74.431299999999993</v>
      </c>
      <c r="X31">
        <f>X30-X26</f>
        <v>75.40140000000001</v>
      </c>
      <c r="Y31">
        <f>Y30-Y26</f>
        <v>76.438999999999993</v>
      </c>
      <c r="Z31">
        <f>Z30-Z26</f>
        <v>77.289100000000005</v>
      </c>
      <c r="AA31">
        <f>AA30-AA26</f>
        <v>78.223200000000006</v>
      </c>
      <c r="AB31">
        <f>AB30-AB26</f>
        <v>79.146600000000007</v>
      </c>
      <c r="AC31">
        <f>AC30-AC26</f>
        <v>80.137200000000007</v>
      </c>
      <c r="AD31">
        <f>AD30-AD26</f>
        <v>81.091499999999996</v>
      </c>
      <c r="AE31">
        <f>AE30-AE26</f>
        <v>81.839199999999991</v>
      </c>
      <c r="AF31">
        <f>AF30-AF26</f>
        <v>82.229100000000003</v>
      </c>
      <c r="AG31">
        <f>AG30-AG26</f>
        <v>82.358899999999991</v>
      </c>
      <c r="AH31">
        <f>AH30-AH26</f>
        <v>82.369399999999999</v>
      </c>
      <c r="AI31">
        <f>AI30-AI26</f>
        <v>82.658299999999997</v>
      </c>
      <c r="AJ31">
        <f>AJ30-AJ26</f>
        <v>82.812700000000007</v>
      </c>
      <c r="AK31">
        <f>AK30-AK26</f>
        <v>83.476799999999997</v>
      </c>
      <c r="AL31">
        <f>AL30-AL26</f>
        <v>83.98</v>
      </c>
      <c r="AM31">
        <f>AM30-AM26</f>
        <v>84.1982</v>
      </c>
      <c r="AN31">
        <f>AN30-AN26</f>
        <v>84.292099999999991</v>
      </c>
      <c r="AO31">
        <f>AO30-AO26</f>
        <v>84.565399999999997</v>
      </c>
    </row>
    <row r="32" spans="2:42" x14ac:dyDescent="0.4">
      <c r="B32" t="s">
        <v>11</v>
      </c>
      <c r="C32" t="s">
        <v>14</v>
      </c>
      <c r="D32" t="s">
        <v>13</v>
      </c>
      <c r="E32" s="7">
        <v>2025</v>
      </c>
      <c r="F32">
        <v>29.977900000000002</v>
      </c>
    </row>
    <row r="33" spans="2:39" x14ac:dyDescent="0.4">
      <c r="B33" t="s">
        <v>11</v>
      </c>
      <c r="C33" t="s">
        <v>15</v>
      </c>
      <c r="D33" t="s">
        <v>13</v>
      </c>
      <c r="E33" s="7">
        <v>2025</v>
      </c>
      <c r="F33">
        <v>0</v>
      </c>
      <c r="J33" t="s">
        <v>55</v>
      </c>
      <c r="L33">
        <v>11.368790132309</v>
      </c>
      <c r="M33">
        <v>11.6054661944895</v>
      </c>
      <c r="N33">
        <v>12.043706681252001</v>
      </c>
      <c r="O33">
        <v>12.5169817519505</v>
      </c>
      <c r="P33">
        <v>12.69172751268</v>
      </c>
      <c r="Q33">
        <v>12.898731577452001</v>
      </c>
      <c r="R33">
        <v>13.1785208357045</v>
      </c>
      <c r="S33">
        <v>13.3482888939365</v>
      </c>
      <c r="T33">
        <v>13.506440705211499</v>
      </c>
      <c r="U33">
        <v>13.781161846411001</v>
      </c>
      <c r="V33">
        <v>14.206794621124001</v>
      </c>
      <c r="W33">
        <v>14.729048643296499</v>
      </c>
      <c r="X33">
        <v>15.289448885535499</v>
      </c>
      <c r="Y33">
        <v>15.71886785601</v>
      </c>
      <c r="Z33">
        <v>16.0445834369335</v>
      </c>
      <c r="AA33">
        <v>16.272621405203999</v>
      </c>
      <c r="AB33">
        <v>16.543319023020501</v>
      </c>
      <c r="AC33">
        <v>16.841773547784999</v>
      </c>
      <c r="AD33">
        <v>17.136453699827499</v>
      </c>
      <c r="AE33">
        <v>17.341664068295501</v>
      </c>
      <c r="AF33">
        <v>17.439840869530499</v>
      </c>
      <c r="AG33">
        <v>17.413902692320502</v>
      </c>
      <c r="AH33">
        <v>17.291778094940501</v>
      </c>
      <c r="AI33">
        <v>17.263780835864502</v>
      </c>
      <c r="AJ33">
        <v>17.151940402314001</v>
      </c>
      <c r="AK33">
        <v>17.159450687694999</v>
      </c>
      <c r="AL33">
        <v>17.020387302755999</v>
      </c>
      <c r="AM33">
        <v>16.866824631155001</v>
      </c>
    </row>
    <row r="34" spans="2:39" x14ac:dyDescent="0.4">
      <c r="B34" t="s">
        <v>11</v>
      </c>
      <c r="C34" t="s">
        <v>16</v>
      </c>
      <c r="D34" t="s">
        <v>13</v>
      </c>
      <c r="E34" s="7">
        <v>2025</v>
      </c>
      <c r="F34">
        <v>15.338200000000001</v>
      </c>
      <c r="L34">
        <f>L33+L26</f>
        <v>11.532090132308999</v>
      </c>
      <c r="M34">
        <f>M33+M26</f>
        <v>12.0009661944895</v>
      </c>
      <c r="N34">
        <f>N33+N26</f>
        <v>12.817406681252001</v>
      </c>
      <c r="O34">
        <f>O33+O26</f>
        <v>13.876781751950499</v>
      </c>
      <c r="P34">
        <f>P33+P26</f>
        <v>14.95682751268</v>
      </c>
      <c r="Q34">
        <f>Q33+Q26</f>
        <v>16.145631577452001</v>
      </c>
      <c r="R34">
        <f>R33+R26</f>
        <v>16.3568208357045</v>
      </c>
      <c r="S34">
        <f>S33+S26</f>
        <v>16.460788893936499</v>
      </c>
      <c r="T34">
        <f>T33+T26</f>
        <v>16.552840705211501</v>
      </c>
      <c r="U34">
        <f>U33+U26</f>
        <v>17.856861846411</v>
      </c>
      <c r="V34">
        <f>V33+V26</f>
        <v>18.906994621123999</v>
      </c>
      <c r="W34">
        <f>W33+W26</f>
        <v>19.8726486432965</v>
      </c>
      <c r="X34">
        <f>X33+X26</f>
        <v>21.0328488855355</v>
      </c>
      <c r="Y34">
        <f>Y33+Y26</f>
        <v>21.973267856010001</v>
      </c>
      <c r="Z34">
        <f>Z33+Z26</f>
        <v>22.729383436933499</v>
      </c>
      <c r="AA34">
        <f>AA33+AA26</f>
        <v>23.294421405203998</v>
      </c>
      <c r="AB34">
        <f>AB33+AB26</f>
        <v>23.953319023020502</v>
      </c>
      <c r="AC34">
        <f>AC33+AC26</f>
        <v>25.199873547785</v>
      </c>
      <c r="AD34">
        <f>AD33+AD26</f>
        <v>25.965353699827499</v>
      </c>
      <c r="AE34">
        <f>AE33+AE26</f>
        <v>26.642664068295502</v>
      </c>
      <c r="AF34">
        <f>AF33+AF26</f>
        <v>27.6393408695305</v>
      </c>
      <c r="AG34">
        <f>AG33+AG26</f>
        <v>27.933702692320502</v>
      </c>
      <c r="AH34">
        <f>AH33+AH26</f>
        <v>28.222178094940503</v>
      </c>
      <c r="AI34">
        <f>AI33+AI26</f>
        <v>28.749580835864499</v>
      </c>
      <c r="AJ34">
        <f>AJ33+AJ26</f>
        <v>30.069140402313998</v>
      </c>
      <c r="AK34">
        <f>AK33+AK26</f>
        <v>30.572550687694999</v>
      </c>
      <c r="AL34">
        <f>AL33+AL26</f>
        <v>30.550387302756</v>
      </c>
      <c r="AM34">
        <f>AM33+AM26</f>
        <v>30.385324631155001</v>
      </c>
    </row>
    <row r="35" spans="2:39" x14ac:dyDescent="0.4">
      <c r="B35" t="s">
        <v>19</v>
      </c>
      <c r="C35" t="s">
        <v>11</v>
      </c>
      <c r="D35" t="s">
        <v>13</v>
      </c>
      <c r="E35" s="7">
        <v>2025</v>
      </c>
      <c r="F35">
        <v>1.0303</v>
      </c>
      <c r="J35" t="s">
        <v>56</v>
      </c>
      <c r="L35">
        <v>11.377690132309001</v>
      </c>
      <c r="M35">
        <v>12.0031661944895</v>
      </c>
      <c r="N35">
        <v>13.193106681252001</v>
      </c>
      <c r="O35">
        <v>14.064581751950501</v>
      </c>
      <c r="P35">
        <v>14.57822751268</v>
      </c>
      <c r="Q35">
        <v>15.214431577452</v>
      </c>
      <c r="R35">
        <v>16.232820835704501</v>
      </c>
      <c r="S35">
        <v>16.522588893936501</v>
      </c>
      <c r="T35">
        <v>16.650240705211498</v>
      </c>
      <c r="U35">
        <v>17.317761846410999</v>
      </c>
      <c r="V35">
        <v>16.953894621124</v>
      </c>
      <c r="W35">
        <v>17.727448643296501</v>
      </c>
      <c r="X35">
        <v>18.568848885535498</v>
      </c>
      <c r="Y35">
        <v>19.511167856010001</v>
      </c>
      <c r="Z35">
        <v>19.6529834369335</v>
      </c>
      <c r="AA35">
        <v>20.178621405204002</v>
      </c>
      <c r="AB35">
        <v>20.424519023020501</v>
      </c>
      <c r="AC35">
        <v>21.665673547785001</v>
      </c>
      <c r="AD35">
        <v>21.7027536998275</v>
      </c>
      <c r="AE35">
        <v>22.200964068295502</v>
      </c>
      <c r="AF35">
        <v>22.440840869530501</v>
      </c>
      <c r="AG35">
        <v>22.1891026923205</v>
      </c>
      <c r="AH35">
        <v>22.123678094940502</v>
      </c>
      <c r="AI35">
        <v>22.120880835864501</v>
      </c>
      <c r="AJ35">
        <v>22.699040402314001</v>
      </c>
      <c r="AK35">
        <v>22.733950687695</v>
      </c>
      <c r="AL35">
        <v>22.711187302755999</v>
      </c>
      <c r="AM35">
        <v>22.693524631155</v>
      </c>
    </row>
    <row r="36" spans="2:39" x14ac:dyDescent="0.4">
      <c r="B36" t="s">
        <v>19</v>
      </c>
      <c r="C36" t="s">
        <v>21</v>
      </c>
      <c r="D36" t="s">
        <v>13</v>
      </c>
      <c r="E36" s="7">
        <v>2025</v>
      </c>
      <c r="F36">
        <v>5.0799999999999998E-2</v>
      </c>
    </row>
    <row r="37" spans="2:39" x14ac:dyDescent="0.4">
      <c r="B37" t="s">
        <v>38</v>
      </c>
      <c r="C37" t="s">
        <v>43</v>
      </c>
      <c r="D37" t="s">
        <v>13</v>
      </c>
      <c r="E37" s="7">
        <v>2025</v>
      </c>
      <c r="F37">
        <v>0.21199999999999999</v>
      </c>
    </row>
    <row r="38" spans="2:39" x14ac:dyDescent="0.4">
      <c r="B38" t="s">
        <v>38</v>
      </c>
      <c r="C38" t="s">
        <v>18</v>
      </c>
      <c r="D38" t="s">
        <v>13</v>
      </c>
      <c r="E38" s="7">
        <v>2025</v>
      </c>
      <c r="F38">
        <v>0</v>
      </c>
    </row>
    <row r="39" spans="2:39" x14ac:dyDescent="0.4">
      <c r="B39" t="s">
        <v>39</v>
      </c>
      <c r="C39" t="s">
        <v>23</v>
      </c>
      <c r="D39" t="s">
        <v>13</v>
      </c>
      <c r="E39" s="7">
        <v>2025</v>
      </c>
      <c r="F39">
        <v>0.1633</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c r="AL39">
        <v>2051</v>
      </c>
      <c r="AM39">
        <v>2052</v>
      </c>
    </row>
    <row r="40" spans="2:39" x14ac:dyDescent="0.4">
      <c r="B40" t="s">
        <v>39</v>
      </c>
      <c r="C40" t="s">
        <v>24</v>
      </c>
      <c r="D40" t="s">
        <v>13</v>
      </c>
      <c r="E40" s="7">
        <v>2025</v>
      </c>
      <c r="F40">
        <v>0</v>
      </c>
      <c r="J40">
        <v>0</v>
      </c>
      <c r="K40">
        <v>0</v>
      </c>
      <c r="L40">
        <v>63.633638278416001</v>
      </c>
      <c r="M40">
        <v>64.616562875716994</v>
      </c>
      <c r="N40">
        <v>66.3685312063255</v>
      </c>
      <c r="O40">
        <v>67.6384519805125</v>
      </c>
      <c r="P40">
        <v>68.799803247163993</v>
      </c>
      <c r="Q40">
        <v>69.780412227010004</v>
      </c>
      <c r="R40">
        <v>70.607404466330493</v>
      </c>
      <c r="S40">
        <v>71.331979693479497</v>
      </c>
      <c r="T40">
        <v>71.849599957187493</v>
      </c>
      <c r="U40">
        <v>72.620492764166997</v>
      </c>
      <c r="V40">
        <v>73.291734984067006</v>
      </c>
      <c r="W40">
        <v>74.238199983830995</v>
      </c>
      <c r="X40">
        <v>75.156092356673994</v>
      </c>
      <c r="Y40">
        <v>76.192261808987993</v>
      </c>
      <c r="Z40">
        <v>77.041143766797504</v>
      </c>
      <c r="AA40">
        <v>78.019436620443003</v>
      </c>
      <c r="AB40">
        <v>78.882934964903001</v>
      </c>
      <c r="AC40">
        <v>79.885672167354997</v>
      </c>
      <c r="AD40">
        <v>80.831504935170997</v>
      </c>
      <c r="AE40">
        <v>81.619569073215004</v>
      </c>
      <c r="AF40">
        <v>81.952644019888993</v>
      </c>
      <c r="AG40">
        <v>82.067117300894907</v>
      </c>
      <c r="AH40">
        <v>82.080789002377003</v>
      </c>
      <c r="AI40">
        <v>82.443137679218907</v>
      </c>
      <c r="AJ40">
        <v>82.523322616440495</v>
      </c>
      <c r="AK40">
        <v>83.170235738364497</v>
      </c>
      <c r="AL40">
        <v>83.688867428734497</v>
      </c>
      <c r="AM40">
        <v>83.985971042883904</v>
      </c>
    </row>
    <row r="41" spans="2:39" x14ac:dyDescent="0.4">
      <c r="B41" t="s">
        <v>39</v>
      </c>
      <c r="C41" t="s">
        <v>44</v>
      </c>
      <c r="D41" t="s">
        <v>13</v>
      </c>
      <c r="E41" s="7">
        <v>2025</v>
      </c>
      <c r="F41">
        <v>0</v>
      </c>
      <c r="L41">
        <v>63.831600000000002</v>
      </c>
      <c r="M41">
        <v>64.819299999999998</v>
      </c>
      <c r="N41">
        <v>66.57759999999999</v>
      </c>
      <c r="O41">
        <v>67.806099999999986</v>
      </c>
      <c r="P41">
        <v>69.018000000000001</v>
      </c>
      <c r="Q41">
        <v>70.004599999999996</v>
      </c>
      <c r="R41">
        <v>70.830000000000013</v>
      </c>
      <c r="S41">
        <v>71.512100000000004</v>
      </c>
      <c r="T41">
        <v>72.075499999999991</v>
      </c>
      <c r="U41">
        <v>72.851700000000008</v>
      </c>
      <c r="V41">
        <v>73.5261</v>
      </c>
      <c r="W41">
        <v>74.431299999999993</v>
      </c>
      <c r="X41">
        <v>75.40140000000001</v>
      </c>
      <c r="Y41">
        <v>76.438999999999993</v>
      </c>
      <c r="Z41">
        <v>77.289100000000005</v>
      </c>
      <c r="AA41">
        <v>78.223200000000006</v>
      </c>
      <c r="AB41">
        <v>79.146600000000007</v>
      </c>
      <c r="AC41">
        <v>80.137200000000007</v>
      </c>
      <c r="AD41">
        <v>81.091499999999996</v>
      </c>
      <c r="AE41">
        <v>81.839199999999991</v>
      </c>
      <c r="AF41">
        <v>82.229100000000003</v>
      </c>
      <c r="AG41">
        <v>82.358899999999991</v>
      </c>
      <c r="AH41">
        <v>82.369399999999999</v>
      </c>
      <c r="AI41">
        <v>82.658299999999997</v>
      </c>
      <c r="AJ41">
        <v>82.812700000000007</v>
      </c>
      <c r="AK41">
        <v>83.476799999999997</v>
      </c>
      <c r="AL41">
        <v>83.98</v>
      </c>
      <c r="AM41">
        <v>84.1982</v>
      </c>
    </row>
    <row r="42" spans="2:39" x14ac:dyDescent="0.4">
      <c r="B42" t="s">
        <v>39</v>
      </c>
      <c r="C42" t="s">
        <v>45</v>
      </c>
      <c r="D42" t="s">
        <v>13</v>
      </c>
      <c r="E42" s="7">
        <v>2025</v>
      </c>
      <c r="F42">
        <v>0</v>
      </c>
      <c r="L42">
        <f>L41-L40</f>
        <v>0.19796172158400083</v>
      </c>
      <c r="M42">
        <f t="shared" ref="M42:AL42" si="0">M41-M40</f>
        <v>0.20273712428300428</v>
      </c>
      <c r="N42">
        <f t="shared" si="0"/>
        <v>0.20906879367448994</v>
      </c>
      <c r="O42">
        <f t="shared" si="0"/>
        <v>0.16764801948748698</v>
      </c>
      <c r="P42">
        <f t="shared" si="0"/>
        <v>0.21819675283600759</v>
      </c>
      <c r="Q42">
        <f t="shared" si="0"/>
        <v>0.2241877729899926</v>
      </c>
      <c r="R42">
        <f t="shared" si="0"/>
        <v>0.22259553366951934</v>
      </c>
      <c r="S42">
        <f t="shared" si="0"/>
        <v>0.18012030652050726</v>
      </c>
      <c r="T42">
        <f t="shared" si="0"/>
        <v>0.22590004281249776</v>
      </c>
      <c r="U42">
        <f t="shared" si="0"/>
        <v>0.23120723583301128</v>
      </c>
      <c r="V42">
        <f t="shared" si="0"/>
        <v>0.23436501593299397</v>
      </c>
      <c r="W42">
        <f t="shared" si="0"/>
        <v>0.19310001616899797</v>
      </c>
      <c r="X42">
        <f t="shared" si="0"/>
        <v>0.24530764332601507</v>
      </c>
      <c r="Y42">
        <f t="shared" si="0"/>
        <v>0.24673819101199967</v>
      </c>
      <c r="Z42">
        <f t="shared" si="0"/>
        <v>0.24795623320250115</v>
      </c>
      <c r="AA42">
        <f t="shared" si="0"/>
        <v>0.20376337955700308</v>
      </c>
      <c r="AB42">
        <f t="shared" si="0"/>
        <v>0.26366503509700578</v>
      </c>
      <c r="AC42">
        <f t="shared" si="0"/>
        <v>0.25152783264501011</v>
      </c>
      <c r="AD42">
        <f t="shared" si="0"/>
        <v>0.25999506482899903</v>
      </c>
      <c r="AE42">
        <f t="shared" si="0"/>
        <v>0.21963092678498697</v>
      </c>
      <c r="AF42">
        <f t="shared" si="0"/>
        <v>0.27645598011100958</v>
      </c>
      <c r="AG42">
        <f t="shared" si="0"/>
        <v>0.29178269910508448</v>
      </c>
      <c r="AH42">
        <f t="shared" si="0"/>
        <v>0.28861099762299602</v>
      </c>
      <c r="AI42">
        <f t="shared" si="0"/>
        <v>0.21516232078108999</v>
      </c>
      <c r="AJ42">
        <f t="shared" si="0"/>
        <v>0.28937738355951126</v>
      </c>
      <c r="AK42">
        <f t="shared" si="0"/>
        <v>0.30656426163550066</v>
      </c>
      <c r="AL42">
        <f t="shared" si="0"/>
        <v>0.29113257126550707</v>
      </c>
      <c r="AM42">
        <f>AM41-AM40</f>
        <v>0.21222895711609624</v>
      </c>
    </row>
    <row r="43" spans="2:39" x14ac:dyDescent="0.4">
      <c r="B43" t="s">
        <v>4</v>
      </c>
      <c r="C43" t="s">
        <v>5</v>
      </c>
      <c r="D43" t="s">
        <v>13</v>
      </c>
      <c r="E43" s="7">
        <v>2025</v>
      </c>
      <c r="F43">
        <v>1.911</v>
      </c>
    </row>
    <row r="44" spans="2:39" x14ac:dyDescent="0.4">
      <c r="B44" t="s">
        <v>4</v>
      </c>
      <c r="C44" t="s">
        <v>46</v>
      </c>
      <c r="D44" t="s">
        <v>13</v>
      </c>
      <c r="E44" s="7">
        <v>2025</v>
      </c>
      <c r="F44">
        <v>1.7565999999999999</v>
      </c>
    </row>
    <row r="45" spans="2:39" x14ac:dyDescent="0.4">
      <c r="B45" t="s">
        <v>47</v>
      </c>
      <c r="C45" t="s">
        <v>9</v>
      </c>
      <c r="D45" t="s">
        <v>13</v>
      </c>
      <c r="E45" s="7">
        <v>2025</v>
      </c>
      <c r="F45">
        <v>1.1592</v>
      </c>
      <c r="L45">
        <v>2025</v>
      </c>
      <c r="M45">
        <v>2026</v>
      </c>
      <c r="N45">
        <v>2027</v>
      </c>
      <c r="O45">
        <v>2028</v>
      </c>
      <c r="P45">
        <v>2029</v>
      </c>
      <c r="Q45">
        <v>2030</v>
      </c>
      <c r="R45">
        <v>2031</v>
      </c>
      <c r="S45">
        <v>2032</v>
      </c>
      <c r="T45">
        <v>2033</v>
      </c>
      <c r="U45">
        <v>2034</v>
      </c>
      <c r="V45">
        <v>2035</v>
      </c>
      <c r="W45">
        <v>2036</v>
      </c>
      <c r="X45">
        <v>2037</v>
      </c>
      <c r="Y45">
        <v>2038</v>
      </c>
      <c r="Z45">
        <v>2039</v>
      </c>
      <c r="AA45">
        <v>2040</v>
      </c>
      <c r="AB45">
        <v>2041</v>
      </c>
      <c r="AC45">
        <v>2042</v>
      </c>
      <c r="AD45">
        <v>2043</v>
      </c>
      <c r="AE45">
        <v>2044</v>
      </c>
      <c r="AF45">
        <v>2045</v>
      </c>
      <c r="AG45">
        <v>2046</v>
      </c>
      <c r="AH45">
        <v>2047</v>
      </c>
      <c r="AI45">
        <v>2048</v>
      </c>
      <c r="AJ45">
        <v>2049</v>
      </c>
      <c r="AK45">
        <v>2050</v>
      </c>
      <c r="AL45">
        <v>2051</v>
      </c>
      <c r="AM45">
        <v>2052</v>
      </c>
    </row>
    <row r="46" spans="2:39" x14ac:dyDescent="0.4">
      <c r="B46" t="s">
        <v>47</v>
      </c>
      <c r="C46" t="s">
        <v>10</v>
      </c>
      <c r="D46" t="s">
        <v>13</v>
      </c>
      <c r="E46" s="7">
        <v>2025</v>
      </c>
      <c r="F46">
        <v>0.96909999999999996</v>
      </c>
      <c r="J46" t="s">
        <v>56</v>
      </c>
      <c r="L46">
        <v>63.796938278416</v>
      </c>
      <c r="M46">
        <v>65.012062875716893</v>
      </c>
      <c r="N46">
        <v>67.142231206325505</v>
      </c>
      <c r="O46">
        <v>68.998251980512507</v>
      </c>
      <c r="P46">
        <v>71.064903247163997</v>
      </c>
      <c r="Q46">
        <v>73.02731222701</v>
      </c>
      <c r="R46">
        <v>73.7857044663305</v>
      </c>
      <c r="S46">
        <v>74.444479693479494</v>
      </c>
      <c r="T46">
        <v>74.895999957187499</v>
      </c>
      <c r="U46">
        <v>76.696192764166994</v>
      </c>
      <c r="V46">
        <v>77.991934984066901</v>
      </c>
      <c r="W46">
        <v>79.381799983831002</v>
      </c>
      <c r="X46">
        <v>80.899492356674003</v>
      </c>
      <c r="Y46">
        <v>82.446661808987997</v>
      </c>
      <c r="Z46">
        <v>83.725943766797499</v>
      </c>
      <c r="AA46">
        <v>85.041236620443001</v>
      </c>
      <c r="AB46">
        <v>86.292934964902997</v>
      </c>
      <c r="AC46">
        <v>88.243772167355004</v>
      </c>
      <c r="AD46">
        <v>89.660404935170902</v>
      </c>
      <c r="AE46">
        <v>90.920569073214907</v>
      </c>
      <c r="AF46">
        <v>92.152144019888993</v>
      </c>
      <c r="AG46">
        <v>92.586917300894996</v>
      </c>
      <c r="AH46">
        <v>93.011189002376994</v>
      </c>
      <c r="AI46">
        <v>93.928937679219004</v>
      </c>
      <c r="AJ46">
        <v>95.440522616440504</v>
      </c>
      <c r="AK46">
        <v>96.583335738364497</v>
      </c>
      <c r="AL46">
        <v>97.218867428734498</v>
      </c>
      <c r="AM46">
        <v>97.504471042883907</v>
      </c>
    </row>
    <row r="47" spans="2:39" x14ac:dyDescent="0.4">
      <c r="B47" t="s">
        <v>48</v>
      </c>
      <c r="C47" t="s">
        <v>11</v>
      </c>
      <c r="D47" t="s">
        <v>13</v>
      </c>
      <c r="E47" s="7">
        <v>2025</v>
      </c>
      <c r="F47">
        <v>1.5831</v>
      </c>
      <c r="J47" t="s">
        <v>57</v>
      </c>
      <c r="L47">
        <v>63.994900000000001</v>
      </c>
      <c r="M47">
        <v>65.214799999999997</v>
      </c>
      <c r="N47">
        <v>67.351299999999995</v>
      </c>
      <c r="O47">
        <v>69.165899999999993</v>
      </c>
      <c r="P47">
        <v>71.283100000000005</v>
      </c>
      <c r="Q47">
        <v>73.251499999999993</v>
      </c>
      <c r="R47">
        <v>74.008300000000006</v>
      </c>
      <c r="S47">
        <v>74.624600000000001</v>
      </c>
      <c r="T47">
        <v>75.121899999999997</v>
      </c>
      <c r="U47">
        <v>76.927400000000006</v>
      </c>
      <c r="V47">
        <v>78.226299999999995</v>
      </c>
      <c r="W47">
        <v>79.5749</v>
      </c>
      <c r="X47">
        <v>81.144800000000004</v>
      </c>
      <c r="Y47">
        <v>82.693399999999997</v>
      </c>
      <c r="Z47">
        <v>83.9739</v>
      </c>
      <c r="AA47">
        <v>85.245000000000005</v>
      </c>
      <c r="AB47">
        <v>86.556600000000003</v>
      </c>
      <c r="AC47">
        <v>88.4953</v>
      </c>
      <c r="AD47">
        <v>89.920400000000001</v>
      </c>
      <c r="AE47">
        <v>91.140199999999993</v>
      </c>
      <c r="AF47">
        <v>92.428600000000003</v>
      </c>
      <c r="AG47">
        <v>92.878699999999995</v>
      </c>
      <c r="AH47">
        <v>93.299800000000005</v>
      </c>
      <c r="AI47">
        <v>94.144099999999995</v>
      </c>
      <c r="AJ47">
        <v>95.729900000000001</v>
      </c>
      <c r="AK47">
        <v>96.889899999999997</v>
      </c>
      <c r="AL47">
        <v>97.51</v>
      </c>
      <c r="AM47">
        <v>97.716700000000003</v>
      </c>
    </row>
    <row r="48" spans="2:39" x14ac:dyDescent="0.4">
      <c r="B48" t="s">
        <v>48</v>
      </c>
      <c r="C48" t="s">
        <v>21</v>
      </c>
      <c r="D48" t="s">
        <v>13</v>
      </c>
      <c r="E48" s="7">
        <v>2025</v>
      </c>
      <c r="F48">
        <v>6.7598000000000003</v>
      </c>
      <c r="J48" t="s">
        <v>58</v>
      </c>
      <c r="L48">
        <f>L47-L46</f>
        <v>0.19796172158400083</v>
      </c>
      <c r="M48">
        <f t="shared" ref="M48:AM48" si="1">M47-M46</f>
        <v>0.20273712428310375</v>
      </c>
      <c r="N48">
        <f t="shared" si="1"/>
        <v>0.20906879367448994</v>
      </c>
      <c r="O48">
        <f t="shared" si="1"/>
        <v>0.16764801948748698</v>
      </c>
      <c r="P48">
        <f t="shared" si="1"/>
        <v>0.21819675283600759</v>
      </c>
      <c r="Q48">
        <f t="shared" si="1"/>
        <v>0.2241877729899926</v>
      </c>
      <c r="R48">
        <f t="shared" si="1"/>
        <v>0.22259553366950513</v>
      </c>
      <c r="S48">
        <f t="shared" si="1"/>
        <v>0.18012030652050726</v>
      </c>
      <c r="T48">
        <f t="shared" si="1"/>
        <v>0.22590004281249776</v>
      </c>
      <c r="U48">
        <f t="shared" si="1"/>
        <v>0.23120723583301128</v>
      </c>
      <c r="V48">
        <f t="shared" si="1"/>
        <v>0.23436501593309345</v>
      </c>
      <c r="W48">
        <f t="shared" si="1"/>
        <v>0.19310001616899797</v>
      </c>
      <c r="X48">
        <f t="shared" si="1"/>
        <v>0.24530764332600086</v>
      </c>
      <c r="Y48">
        <f t="shared" si="1"/>
        <v>0.24673819101199967</v>
      </c>
      <c r="Z48">
        <f t="shared" si="1"/>
        <v>0.24795623320250115</v>
      </c>
      <c r="AA48">
        <f t="shared" si="1"/>
        <v>0.20376337955700308</v>
      </c>
      <c r="AB48">
        <f t="shared" si="1"/>
        <v>0.26366503509700578</v>
      </c>
      <c r="AC48">
        <f t="shared" si="1"/>
        <v>0.2515278326449959</v>
      </c>
      <c r="AD48">
        <f t="shared" si="1"/>
        <v>0.25999506482909851</v>
      </c>
      <c r="AE48">
        <f t="shared" si="1"/>
        <v>0.21963092678508644</v>
      </c>
      <c r="AF48">
        <f t="shared" si="1"/>
        <v>0.27645598011100958</v>
      </c>
      <c r="AG48">
        <f t="shared" si="1"/>
        <v>0.29178269910499921</v>
      </c>
      <c r="AH48">
        <f t="shared" si="1"/>
        <v>0.28861099762301023</v>
      </c>
      <c r="AI48">
        <f t="shared" si="1"/>
        <v>0.21516232078099051</v>
      </c>
      <c r="AJ48">
        <f t="shared" si="1"/>
        <v>0.28937738355949705</v>
      </c>
      <c r="AK48">
        <f t="shared" si="1"/>
        <v>0.30656426163550066</v>
      </c>
      <c r="AL48">
        <f t="shared" si="1"/>
        <v>0.29113257126550707</v>
      </c>
      <c r="AM48">
        <f t="shared" si="1"/>
        <v>0.21222895711609624</v>
      </c>
    </row>
    <row r="49" spans="2:6" x14ac:dyDescent="0.4">
      <c r="B49" t="s">
        <v>49</v>
      </c>
      <c r="C49" t="s">
        <v>11</v>
      </c>
      <c r="D49" t="s">
        <v>13</v>
      </c>
      <c r="E49" s="7">
        <v>2025</v>
      </c>
      <c r="F49">
        <v>0.1124</v>
      </c>
    </row>
    <row r="50" spans="2:6" x14ac:dyDescent="0.4">
      <c r="B50" t="s">
        <v>49</v>
      </c>
      <c r="C50" t="s">
        <v>21</v>
      </c>
      <c r="D50" t="s">
        <v>13</v>
      </c>
      <c r="E50" s="7">
        <v>2025</v>
      </c>
      <c r="F50">
        <v>0.70699999999999996</v>
      </c>
    </row>
    <row r="51" spans="2:6" x14ac:dyDescent="0.4">
      <c r="B51" t="s">
        <v>40</v>
      </c>
      <c r="C51" t="s">
        <v>40</v>
      </c>
      <c r="D51" t="s">
        <v>13</v>
      </c>
      <c r="E51" s="7">
        <v>2026</v>
      </c>
      <c r="F51">
        <v>65.214799999999997</v>
      </c>
    </row>
    <row r="52" spans="2:6" x14ac:dyDescent="0.4">
      <c r="B52" t="s">
        <v>21</v>
      </c>
      <c r="C52" t="s">
        <v>25</v>
      </c>
      <c r="D52" t="s">
        <v>13</v>
      </c>
      <c r="E52" s="7">
        <v>2026</v>
      </c>
      <c r="F52">
        <v>15.073499999999999</v>
      </c>
    </row>
    <row r="53" spans="2:6" x14ac:dyDescent="0.4">
      <c r="B53" t="s">
        <v>21</v>
      </c>
      <c r="C53" t="s">
        <v>42</v>
      </c>
      <c r="D53" t="s">
        <v>13</v>
      </c>
      <c r="E53" s="7">
        <v>2026</v>
      </c>
      <c r="F53">
        <v>-0.58340000000000003</v>
      </c>
    </row>
    <row r="54" spans="2:6" x14ac:dyDescent="0.4">
      <c r="B54" t="s">
        <v>11</v>
      </c>
      <c r="C54" t="s">
        <v>12</v>
      </c>
      <c r="D54" t="s">
        <v>13</v>
      </c>
      <c r="E54" s="7">
        <v>2026</v>
      </c>
      <c r="F54">
        <v>-1.7667999999999999</v>
      </c>
    </row>
    <row r="55" spans="2:6" x14ac:dyDescent="0.4">
      <c r="B55" t="s">
        <v>11</v>
      </c>
      <c r="C55" t="s">
        <v>14</v>
      </c>
      <c r="D55" t="s">
        <v>13</v>
      </c>
      <c r="E55" s="7">
        <v>2026</v>
      </c>
      <c r="F55">
        <v>30.324000000000002</v>
      </c>
    </row>
    <row r="56" spans="2:6" x14ac:dyDescent="0.4">
      <c r="B56" t="s">
        <v>11</v>
      </c>
      <c r="C56" t="s">
        <v>15</v>
      </c>
      <c r="D56" t="s">
        <v>13</v>
      </c>
      <c r="E56" s="7">
        <v>2026</v>
      </c>
      <c r="F56">
        <v>0</v>
      </c>
    </row>
    <row r="57" spans="2:6" x14ac:dyDescent="0.4">
      <c r="B57" t="s">
        <v>11</v>
      </c>
      <c r="C57" t="s">
        <v>16</v>
      </c>
      <c r="D57" t="s">
        <v>13</v>
      </c>
      <c r="E57" s="7">
        <v>2026</v>
      </c>
      <c r="F57">
        <v>15.328099999999999</v>
      </c>
    </row>
    <row r="58" spans="2:6" x14ac:dyDescent="0.4">
      <c r="B58" t="s">
        <v>19</v>
      </c>
      <c r="C58" t="s">
        <v>11</v>
      </c>
      <c r="D58" t="s">
        <v>13</v>
      </c>
      <c r="E58" s="7">
        <v>2026</v>
      </c>
      <c r="F58">
        <v>2.0926</v>
      </c>
    </row>
    <row r="59" spans="2:6" x14ac:dyDescent="0.4">
      <c r="B59" t="s">
        <v>19</v>
      </c>
      <c r="C59" t="s">
        <v>21</v>
      </c>
      <c r="D59" t="s">
        <v>13</v>
      </c>
      <c r="E59" s="7">
        <v>2026</v>
      </c>
      <c r="F59">
        <v>0.1414</v>
      </c>
    </row>
    <row r="60" spans="2:6" x14ac:dyDescent="0.4">
      <c r="B60" t="s">
        <v>38</v>
      </c>
      <c r="C60" t="s">
        <v>43</v>
      </c>
      <c r="D60" t="s">
        <v>13</v>
      </c>
      <c r="E60" s="7">
        <v>2026</v>
      </c>
      <c r="F60">
        <v>0.46379999999999999</v>
      </c>
    </row>
    <row r="61" spans="2:6" x14ac:dyDescent="0.4">
      <c r="B61" t="s">
        <v>38</v>
      </c>
      <c r="C61" t="s">
        <v>18</v>
      </c>
      <c r="D61" t="s">
        <v>13</v>
      </c>
      <c r="E61" s="7">
        <v>2026</v>
      </c>
      <c r="F61">
        <v>0</v>
      </c>
    </row>
    <row r="62" spans="2:6" x14ac:dyDescent="0.4">
      <c r="B62" t="s">
        <v>39</v>
      </c>
      <c r="C62" t="s">
        <v>23</v>
      </c>
      <c r="D62" t="s">
        <v>13</v>
      </c>
      <c r="E62" s="7">
        <v>2026</v>
      </c>
      <c r="F62">
        <v>0.39550000000000002</v>
      </c>
    </row>
    <row r="63" spans="2:6" x14ac:dyDescent="0.4">
      <c r="B63" t="s">
        <v>39</v>
      </c>
      <c r="C63" t="s">
        <v>24</v>
      </c>
      <c r="D63" t="s">
        <v>13</v>
      </c>
      <c r="E63" s="7">
        <v>2026</v>
      </c>
      <c r="F63">
        <v>0</v>
      </c>
    </row>
    <row r="64" spans="2:6" x14ac:dyDescent="0.4">
      <c r="B64" t="s">
        <v>39</v>
      </c>
      <c r="C64" t="s">
        <v>44</v>
      </c>
      <c r="D64" t="s">
        <v>13</v>
      </c>
      <c r="E64" s="7">
        <v>2026</v>
      </c>
      <c r="F64">
        <v>0</v>
      </c>
    </row>
    <row r="65" spans="2:6" x14ac:dyDescent="0.4">
      <c r="B65" t="s">
        <v>39</v>
      </c>
      <c r="C65" t="s">
        <v>45</v>
      </c>
      <c r="D65" t="s">
        <v>13</v>
      </c>
      <c r="E65" s="7">
        <v>2026</v>
      </c>
      <c r="F65">
        <v>0</v>
      </c>
    </row>
    <row r="66" spans="2:6" x14ac:dyDescent="0.4">
      <c r="B66" t="s">
        <v>4</v>
      </c>
      <c r="C66" t="s">
        <v>5</v>
      </c>
      <c r="D66" t="s">
        <v>13</v>
      </c>
      <c r="E66" s="7">
        <v>2026</v>
      </c>
      <c r="F66">
        <v>1.9575</v>
      </c>
    </row>
    <row r="67" spans="2:6" x14ac:dyDescent="0.4">
      <c r="B67" t="s">
        <v>4</v>
      </c>
      <c r="C67" t="s">
        <v>46</v>
      </c>
      <c r="D67" t="s">
        <v>13</v>
      </c>
      <c r="E67" s="7">
        <v>2026</v>
      </c>
      <c r="F67">
        <v>1.7885</v>
      </c>
    </row>
    <row r="68" spans="2:6" x14ac:dyDescent="0.4">
      <c r="B68" t="s">
        <v>47</v>
      </c>
      <c r="C68" t="s">
        <v>9</v>
      </c>
      <c r="D68" t="s">
        <v>13</v>
      </c>
      <c r="E68" s="7">
        <v>2026</v>
      </c>
      <c r="F68">
        <v>1.1665000000000001</v>
      </c>
    </row>
    <row r="69" spans="2:6" x14ac:dyDescent="0.4">
      <c r="B69" t="s">
        <v>47</v>
      </c>
      <c r="C69" t="s">
        <v>10</v>
      </c>
      <c r="D69" t="s">
        <v>13</v>
      </c>
      <c r="E69" s="7">
        <v>2026</v>
      </c>
      <c r="F69">
        <v>1.1837</v>
      </c>
    </row>
    <row r="70" spans="2:6" x14ac:dyDescent="0.4">
      <c r="B70" t="s">
        <v>48</v>
      </c>
      <c r="C70" t="s">
        <v>11</v>
      </c>
      <c r="D70" t="s">
        <v>13</v>
      </c>
      <c r="E70" s="7">
        <v>2026</v>
      </c>
      <c r="F70">
        <v>1.7169000000000001</v>
      </c>
    </row>
    <row r="71" spans="2:6" x14ac:dyDescent="0.4">
      <c r="B71" t="s">
        <v>48</v>
      </c>
      <c r="C71" t="s">
        <v>21</v>
      </c>
      <c r="D71" t="s">
        <v>13</v>
      </c>
      <c r="E71" s="7">
        <v>2026</v>
      </c>
      <c r="F71">
        <v>7.3734000000000002</v>
      </c>
    </row>
    <row r="72" spans="2:6" x14ac:dyDescent="0.4">
      <c r="B72" t="s">
        <v>49</v>
      </c>
      <c r="C72" t="s">
        <v>11</v>
      </c>
      <c r="D72" t="s">
        <v>13</v>
      </c>
      <c r="E72" s="7">
        <v>2026</v>
      </c>
      <c r="F72">
        <v>0.3337</v>
      </c>
    </row>
    <row r="73" spans="2:6" x14ac:dyDescent="0.4">
      <c r="B73" t="s">
        <v>49</v>
      </c>
      <c r="C73" t="s">
        <v>21</v>
      </c>
      <c r="D73" t="s">
        <v>13</v>
      </c>
      <c r="E73" s="7">
        <v>2026</v>
      </c>
      <c r="F73">
        <v>1.1339999999999999</v>
      </c>
    </row>
    <row r="74" spans="2:6" x14ac:dyDescent="0.4">
      <c r="B74" t="s">
        <v>40</v>
      </c>
      <c r="C74" t="s">
        <v>40</v>
      </c>
      <c r="D74" t="s">
        <v>13</v>
      </c>
      <c r="E74" s="7">
        <v>2027</v>
      </c>
      <c r="F74">
        <v>67.351299999999995</v>
      </c>
    </row>
    <row r="75" spans="2:6" x14ac:dyDescent="0.4">
      <c r="B75" t="s">
        <v>21</v>
      </c>
      <c r="C75" t="s">
        <v>25</v>
      </c>
      <c r="D75" t="s">
        <v>13</v>
      </c>
      <c r="E75" s="7">
        <v>2027</v>
      </c>
      <c r="F75">
        <v>14.445399999999999</v>
      </c>
    </row>
    <row r="76" spans="2:6" x14ac:dyDescent="0.4">
      <c r="B76" t="s">
        <v>21</v>
      </c>
      <c r="C76" t="s">
        <v>42</v>
      </c>
      <c r="D76" t="s">
        <v>13</v>
      </c>
      <c r="E76" s="7">
        <v>2027</v>
      </c>
      <c r="F76">
        <v>-0.61209999999999998</v>
      </c>
    </row>
    <row r="77" spans="2:6" x14ac:dyDescent="0.4">
      <c r="B77" t="s">
        <v>11</v>
      </c>
      <c r="C77" t="s">
        <v>12</v>
      </c>
      <c r="D77" t="s">
        <v>13</v>
      </c>
      <c r="E77" s="7">
        <v>2027</v>
      </c>
      <c r="F77">
        <v>-1.9590000000000001</v>
      </c>
    </row>
    <row r="78" spans="2:6" x14ac:dyDescent="0.4">
      <c r="B78" t="s">
        <v>11</v>
      </c>
      <c r="C78" t="s">
        <v>14</v>
      </c>
      <c r="D78" t="s">
        <v>13</v>
      </c>
      <c r="E78" s="7">
        <v>2027</v>
      </c>
      <c r="F78">
        <v>30.919699999999999</v>
      </c>
    </row>
    <row r="79" spans="2:6" x14ac:dyDescent="0.4">
      <c r="B79" t="s">
        <v>11</v>
      </c>
      <c r="C79" t="s">
        <v>15</v>
      </c>
      <c r="D79" t="s">
        <v>13</v>
      </c>
      <c r="E79" s="7">
        <v>2027</v>
      </c>
      <c r="F79">
        <v>0</v>
      </c>
    </row>
    <row r="80" spans="2:6" x14ac:dyDescent="0.4">
      <c r="B80" t="s">
        <v>11</v>
      </c>
      <c r="C80" t="s">
        <v>16</v>
      </c>
      <c r="D80" t="s">
        <v>13</v>
      </c>
      <c r="E80" s="7">
        <v>2027</v>
      </c>
      <c r="F80">
        <v>15.3134</v>
      </c>
    </row>
    <row r="81" spans="2:6" x14ac:dyDescent="0.4">
      <c r="B81" t="s">
        <v>19</v>
      </c>
      <c r="C81" t="s">
        <v>11</v>
      </c>
      <c r="D81" t="s">
        <v>13</v>
      </c>
      <c r="E81" s="7">
        <v>2027</v>
      </c>
      <c r="F81">
        <v>3.4557000000000002</v>
      </c>
    </row>
    <row r="82" spans="2:6" x14ac:dyDescent="0.4">
      <c r="B82" t="s">
        <v>19</v>
      </c>
      <c r="C82" t="s">
        <v>21</v>
      </c>
      <c r="D82" t="s">
        <v>13</v>
      </c>
      <c r="E82" s="7">
        <v>2027</v>
      </c>
      <c r="F82">
        <v>0.27410000000000001</v>
      </c>
    </row>
    <row r="83" spans="2:6" x14ac:dyDescent="0.4">
      <c r="B83" t="s">
        <v>38</v>
      </c>
      <c r="C83" t="s">
        <v>43</v>
      </c>
      <c r="D83" t="s">
        <v>13</v>
      </c>
      <c r="E83" s="7">
        <v>2027</v>
      </c>
      <c r="F83">
        <v>0.86609999999999998</v>
      </c>
    </row>
    <row r="84" spans="2:6" x14ac:dyDescent="0.4">
      <c r="B84" t="s">
        <v>38</v>
      </c>
      <c r="C84" t="s">
        <v>18</v>
      </c>
      <c r="D84" t="s">
        <v>13</v>
      </c>
      <c r="E84" s="7">
        <v>2027</v>
      </c>
      <c r="F84">
        <v>0</v>
      </c>
    </row>
    <row r="85" spans="2:6" x14ac:dyDescent="0.4">
      <c r="B85" t="s">
        <v>39</v>
      </c>
      <c r="C85" t="s">
        <v>23</v>
      </c>
      <c r="D85" t="s">
        <v>13</v>
      </c>
      <c r="E85" s="7">
        <v>2027</v>
      </c>
      <c r="F85">
        <v>0.77370000000000005</v>
      </c>
    </row>
    <row r="86" spans="2:6" x14ac:dyDescent="0.4">
      <c r="B86" t="s">
        <v>39</v>
      </c>
      <c r="C86" t="s">
        <v>24</v>
      </c>
      <c r="D86" t="s">
        <v>13</v>
      </c>
      <c r="E86" s="7">
        <v>2027</v>
      </c>
      <c r="F86">
        <v>0</v>
      </c>
    </row>
    <row r="87" spans="2:6" x14ac:dyDescent="0.4">
      <c r="B87" t="s">
        <v>39</v>
      </c>
      <c r="C87" t="s">
        <v>44</v>
      </c>
      <c r="D87" t="s">
        <v>13</v>
      </c>
      <c r="E87" s="7">
        <v>2027</v>
      </c>
      <c r="F87">
        <v>0</v>
      </c>
    </row>
    <row r="88" spans="2:6" x14ac:dyDescent="0.4">
      <c r="B88" t="s">
        <v>39</v>
      </c>
      <c r="C88" t="s">
        <v>45</v>
      </c>
      <c r="D88" t="s">
        <v>13</v>
      </c>
      <c r="E88" s="7">
        <v>2027</v>
      </c>
      <c r="F88">
        <v>0</v>
      </c>
    </row>
    <row r="89" spans="2:6" x14ac:dyDescent="0.4">
      <c r="B89" t="s">
        <v>4</v>
      </c>
      <c r="C89" t="s">
        <v>5</v>
      </c>
      <c r="D89" t="s">
        <v>13</v>
      </c>
      <c r="E89" s="7">
        <v>2027</v>
      </c>
      <c r="F89">
        <v>2.0333999999999999</v>
      </c>
    </row>
    <row r="90" spans="2:6" x14ac:dyDescent="0.4">
      <c r="B90" t="s">
        <v>4</v>
      </c>
      <c r="C90" t="s">
        <v>46</v>
      </c>
      <c r="D90" t="s">
        <v>13</v>
      </c>
      <c r="E90" s="7">
        <v>2027</v>
      </c>
      <c r="F90">
        <v>1.8407</v>
      </c>
    </row>
    <row r="91" spans="2:6" x14ac:dyDescent="0.4">
      <c r="B91" t="s">
        <v>47</v>
      </c>
      <c r="C91" t="s">
        <v>9</v>
      </c>
      <c r="D91" t="s">
        <v>13</v>
      </c>
      <c r="E91" s="7">
        <v>2027</v>
      </c>
      <c r="F91">
        <v>1.1737</v>
      </c>
    </row>
    <row r="92" spans="2:6" x14ac:dyDescent="0.4">
      <c r="B92" t="s">
        <v>47</v>
      </c>
      <c r="C92" t="s">
        <v>10</v>
      </c>
      <c r="D92" t="s">
        <v>13</v>
      </c>
      <c r="E92" s="7">
        <v>2027</v>
      </c>
      <c r="F92">
        <v>1.3974</v>
      </c>
    </row>
    <row r="93" spans="2:6" x14ac:dyDescent="0.4">
      <c r="B93" t="s">
        <v>48</v>
      </c>
      <c r="C93" t="s">
        <v>11</v>
      </c>
      <c r="D93" t="s">
        <v>13</v>
      </c>
      <c r="E93" s="7">
        <v>2027</v>
      </c>
      <c r="F93">
        <v>1.8534999999999999</v>
      </c>
    </row>
    <row r="94" spans="2:6" x14ac:dyDescent="0.4">
      <c r="B94" t="s">
        <v>48</v>
      </c>
      <c r="C94" t="s">
        <v>21</v>
      </c>
      <c r="D94" t="s">
        <v>13</v>
      </c>
      <c r="E94" s="7">
        <v>2027</v>
      </c>
      <c r="F94">
        <v>7.9985999999999997</v>
      </c>
    </row>
    <row r="95" spans="2:6" x14ac:dyDescent="0.4">
      <c r="B95" t="s">
        <v>49</v>
      </c>
      <c r="C95" t="s">
        <v>11</v>
      </c>
      <c r="D95" t="s">
        <v>13</v>
      </c>
      <c r="E95" s="7">
        <v>2027</v>
      </c>
      <c r="F95">
        <v>0.64380000000000004</v>
      </c>
    </row>
    <row r="96" spans="2:6" x14ac:dyDescent="0.4">
      <c r="B96" t="s">
        <v>49</v>
      </c>
      <c r="C96" t="s">
        <v>21</v>
      </c>
      <c r="D96" t="s">
        <v>13</v>
      </c>
      <c r="E96" s="7">
        <v>2027</v>
      </c>
      <c r="F96">
        <v>1.585</v>
      </c>
    </row>
    <row r="97" spans="2:6" x14ac:dyDescent="0.4">
      <c r="B97" t="s">
        <v>40</v>
      </c>
      <c r="C97" t="s">
        <v>40</v>
      </c>
      <c r="D97" t="s">
        <v>13</v>
      </c>
      <c r="E97" s="7">
        <v>2028</v>
      </c>
      <c r="F97">
        <v>69.165899999999993</v>
      </c>
    </row>
    <row r="98" spans="2:6" x14ac:dyDescent="0.4">
      <c r="B98" t="s">
        <v>21</v>
      </c>
      <c r="C98" t="s">
        <v>25</v>
      </c>
      <c r="D98" t="s">
        <v>13</v>
      </c>
      <c r="E98" s="7">
        <v>2028</v>
      </c>
      <c r="F98">
        <v>13.6645</v>
      </c>
    </row>
    <row r="99" spans="2:6" x14ac:dyDescent="0.4">
      <c r="B99" t="s">
        <v>21</v>
      </c>
      <c r="C99" t="s">
        <v>42</v>
      </c>
      <c r="D99" t="s">
        <v>13</v>
      </c>
      <c r="E99" s="7">
        <v>2028</v>
      </c>
      <c r="F99">
        <v>-0.62539999999999996</v>
      </c>
    </row>
    <row r="100" spans="2:6" x14ac:dyDescent="0.4">
      <c r="B100" t="s">
        <v>11</v>
      </c>
      <c r="C100" t="s">
        <v>12</v>
      </c>
      <c r="D100" t="s">
        <v>13</v>
      </c>
      <c r="E100" s="7">
        <v>2028</v>
      </c>
      <c r="F100">
        <v>-2.1372</v>
      </c>
    </row>
    <row r="101" spans="2:6" x14ac:dyDescent="0.4">
      <c r="B101" t="s">
        <v>11</v>
      </c>
      <c r="C101" t="s">
        <v>14</v>
      </c>
      <c r="D101" t="s">
        <v>13</v>
      </c>
      <c r="E101" s="7">
        <v>2028</v>
      </c>
      <c r="F101">
        <v>31.358699999999999</v>
      </c>
    </row>
    <row r="102" spans="2:6" x14ac:dyDescent="0.4">
      <c r="B102" t="s">
        <v>11</v>
      </c>
      <c r="C102" t="s">
        <v>15</v>
      </c>
      <c r="D102" t="s">
        <v>13</v>
      </c>
      <c r="E102" s="7">
        <v>2028</v>
      </c>
      <c r="F102">
        <v>0</v>
      </c>
    </row>
    <row r="103" spans="2:6" x14ac:dyDescent="0.4">
      <c r="B103" t="s">
        <v>11</v>
      </c>
      <c r="C103" t="s">
        <v>16</v>
      </c>
      <c r="D103" t="s">
        <v>13</v>
      </c>
      <c r="E103" s="7">
        <v>2028</v>
      </c>
      <c r="F103">
        <v>15.336</v>
      </c>
    </row>
    <row r="104" spans="2:6" x14ac:dyDescent="0.4">
      <c r="B104" t="s">
        <v>19</v>
      </c>
      <c r="C104" t="s">
        <v>11</v>
      </c>
      <c r="D104" t="s">
        <v>13</v>
      </c>
      <c r="E104" s="7">
        <v>2028</v>
      </c>
      <c r="F104">
        <v>4.3722000000000003</v>
      </c>
    </row>
    <row r="105" spans="2:6" x14ac:dyDescent="0.4">
      <c r="B105" t="s">
        <v>19</v>
      </c>
      <c r="C105" t="s">
        <v>21</v>
      </c>
      <c r="D105" t="s">
        <v>13</v>
      </c>
      <c r="E105" s="7">
        <v>2028</v>
      </c>
      <c r="F105">
        <v>0.45390000000000003</v>
      </c>
    </row>
    <row r="106" spans="2:6" x14ac:dyDescent="0.4">
      <c r="B106" t="s">
        <v>38</v>
      </c>
      <c r="C106" t="s">
        <v>43</v>
      </c>
      <c r="D106" t="s">
        <v>13</v>
      </c>
      <c r="E106" s="7">
        <v>2028</v>
      </c>
      <c r="F106">
        <v>1.4185000000000001</v>
      </c>
    </row>
    <row r="107" spans="2:6" x14ac:dyDescent="0.4">
      <c r="B107" t="s">
        <v>38</v>
      </c>
      <c r="C107" t="s">
        <v>18</v>
      </c>
      <c r="D107" t="s">
        <v>13</v>
      </c>
      <c r="E107" s="7">
        <v>2028</v>
      </c>
      <c r="F107">
        <v>0</v>
      </c>
    </row>
    <row r="108" spans="2:6" x14ac:dyDescent="0.4">
      <c r="B108" t="s">
        <v>39</v>
      </c>
      <c r="C108" t="s">
        <v>23</v>
      </c>
      <c r="D108" t="s">
        <v>13</v>
      </c>
      <c r="E108" s="7">
        <v>2028</v>
      </c>
      <c r="F108">
        <v>1.3597999999999999</v>
      </c>
    </row>
    <row r="109" spans="2:6" x14ac:dyDescent="0.4">
      <c r="B109" t="s">
        <v>39</v>
      </c>
      <c r="C109" t="s">
        <v>24</v>
      </c>
      <c r="D109" t="s">
        <v>13</v>
      </c>
      <c r="E109" s="7">
        <v>2028</v>
      </c>
      <c r="F109">
        <v>0</v>
      </c>
    </row>
    <row r="110" spans="2:6" x14ac:dyDescent="0.4">
      <c r="B110" t="s">
        <v>39</v>
      </c>
      <c r="C110" t="s">
        <v>44</v>
      </c>
      <c r="D110" t="s">
        <v>13</v>
      </c>
      <c r="E110" s="7">
        <v>2028</v>
      </c>
      <c r="F110">
        <v>0</v>
      </c>
    </row>
    <row r="111" spans="2:6" x14ac:dyDescent="0.4">
      <c r="B111" t="s">
        <v>39</v>
      </c>
      <c r="C111" t="s">
        <v>45</v>
      </c>
      <c r="D111" t="s">
        <v>13</v>
      </c>
      <c r="E111" s="7">
        <v>2028</v>
      </c>
      <c r="F111">
        <v>0</v>
      </c>
    </row>
    <row r="112" spans="2:6" x14ac:dyDescent="0.4">
      <c r="B112" t="s">
        <v>4</v>
      </c>
      <c r="C112" t="s">
        <v>5</v>
      </c>
      <c r="D112" t="s">
        <v>13</v>
      </c>
      <c r="E112" s="7">
        <v>2028</v>
      </c>
      <c r="F112">
        <v>2.0865999999999998</v>
      </c>
    </row>
    <row r="113" spans="2:6" x14ac:dyDescent="0.4">
      <c r="B113" t="s">
        <v>4</v>
      </c>
      <c r="C113" t="s">
        <v>46</v>
      </c>
      <c r="D113" t="s">
        <v>13</v>
      </c>
      <c r="E113" s="7">
        <v>2028</v>
      </c>
      <c r="F113">
        <v>1.8782000000000001</v>
      </c>
    </row>
    <row r="114" spans="2:6" x14ac:dyDescent="0.4">
      <c r="B114" t="s">
        <v>47</v>
      </c>
      <c r="C114" t="s">
        <v>9</v>
      </c>
      <c r="D114" t="s">
        <v>13</v>
      </c>
      <c r="E114" s="7">
        <v>2028</v>
      </c>
      <c r="F114">
        <v>1.1842999999999999</v>
      </c>
    </row>
    <row r="115" spans="2:6" x14ac:dyDescent="0.4">
      <c r="B115" t="s">
        <v>47</v>
      </c>
      <c r="C115" t="s">
        <v>10</v>
      </c>
      <c r="D115" t="s">
        <v>13</v>
      </c>
      <c r="E115" s="7">
        <v>2028</v>
      </c>
      <c r="F115">
        <v>1.5783</v>
      </c>
    </row>
    <row r="116" spans="2:6" x14ac:dyDescent="0.4">
      <c r="B116" t="s">
        <v>48</v>
      </c>
      <c r="C116" t="s">
        <v>11</v>
      </c>
      <c r="D116" t="s">
        <v>13</v>
      </c>
      <c r="E116" s="7">
        <v>2028</v>
      </c>
      <c r="F116">
        <v>2.0421</v>
      </c>
    </row>
    <row r="117" spans="2:6" x14ac:dyDescent="0.4">
      <c r="B117" t="s">
        <v>48</v>
      </c>
      <c r="C117" t="s">
        <v>21</v>
      </c>
      <c r="D117" t="s">
        <v>13</v>
      </c>
      <c r="E117" s="7">
        <v>2028</v>
      </c>
      <c r="F117">
        <v>8.8254000000000001</v>
      </c>
    </row>
    <row r="118" spans="2:6" x14ac:dyDescent="0.4">
      <c r="B118" t="s">
        <v>49</v>
      </c>
      <c r="C118" t="s">
        <v>11</v>
      </c>
      <c r="D118" t="s">
        <v>13</v>
      </c>
      <c r="E118" s="7">
        <v>2028</v>
      </c>
      <c r="F118">
        <v>0.98950000000000005</v>
      </c>
    </row>
    <row r="119" spans="2:6" x14ac:dyDescent="0.4">
      <c r="B119" t="s">
        <v>49</v>
      </c>
      <c r="C119" t="s">
        <v>21</v>
      </c>
      <c r="D119" t="s">
        <v>13</v>
      </c>
      <c r="E119" s="7">
        <v>2028</v>
      </c>
      <c r="F119">
        <v>2.0630999999999999</v>
      </c>
    </row>
    <row r="120" spans="2:6" x14ac:dyDescent="0.4">
      <c r="B120" t="s">
        <v>40</v>
      </c>
      <c r="C120" t="s">
        <v>40</v>
      </c>
      <c r="D120" t="s">
        <v>13</v>
      </c>
      <c r="E120" s="7">
        <v>2029</v>
      </c>
      <c r="F120">
        <v>71.283100000000005</v>
      </c>
    </row>
    <row r="121" spans="2:6" x14ac:dyDescent="0.4">
      <c r="B121" t="s">
        <v>21</v>
      </c>
      <c r="C121" t="s">
        <v>25</v>
      </c>
      <c r="D121" t="s">
        <v>13</v>
      </c>
      <c r="E121" s="7">
        <v>2029</v>
      </c>
      <c r="F121">
        <v>12.833299999999999</v>
      </c>
    </row>
    <row r="122" spans="2:6" x14ac:dyDescent="0.4">
      <c r="B122" t="s">
        <v>21</v>
      </c>
      <c r="C122" t="s">
        <v>42</v>
      </c>
      <c r="D122" t="s">
        <v>13</v>
      </c>
      <c r="E122" s="7">
        <v>2029</v>
      </c>
      <c r="F122">
        <v>-0.63109999999999999</v>
      </c>
    </row>
    <row r="123" spans="2:6" x14ac:dyDescent="0.4">
      <c r="B123" t="s">
        <v>11</v>
      </c>
      <c r="C123" t="s">
        <v>12</v>
      </c>
      <c r="D123" t="s">
        <v>13</v>
      </c>
      <c r="E123" s="7">
        <v>2029</v>
      </c>
      <c r="F123">
        <v>-2.3269000000000002</v>
      </c>
    </row>
    <row r="124" spans="2:6" x14ac:dyDescent="0.4">
      <c r="B124" t="s">
        <v>11</v>
      </c>
      <c r="C124" t="s">
        <v>14</v>
      </c>
      <c r="D124" t="s">
        <v>13</v>
      </c>
      <c r="E124" s="7">
        <v>2029</v>
      </c>
      <c r="F124">
        <v>31.994</v>
      </c>
    </row>
    <row r="125" spans="2:6" x14ac:dyDescent="0.4">
      <c r="B125" t="s">
        <v>11</v>
      </c>
      <c r="C125" t="s">
        <v>15</v>
      </c>
      <c r="D125" t="s">
        <v>13</v>
      </c>
      <c r="E125" s="7">
        <v>2029</v>
      </c>
      <c r="F125">
        <v>0</v>
      </c>
    </row>
    <row r="126" spans="2:6" x14ac:dyDescent="0.4">
      <c r="B126" t="s">
        <v>11</v>
      </c>
      <c r="C126" t="s">
        <v>16</v>
      </c>
      <c r="D126" t="s">
        <v>13</v>
      </c>
      <c r="E126" s="7">
        <v>2029</v>
      </c>
      <c r="F126">
        <v>15.3264</v>
      </c>
    </row>
    <row r="127" spans="2:6" x14ac:dyDescent="0.4">
      <c r="B127" t="s">
        <v>19</v>
      </c>
      <c r="C127" t="s">
        <v>11</v>
      </c>
      <c r="D127" t="s">
        <v>13</v>
      </c>
      <c r="E127" s="7">
        <v>2029</v>
      </c>
      <c r="F127">
        <v>5.0091999999999999</v>
      </c>
    </row>
    <row r="128" spans="2:6" x14ac:dyDescent="0.4">
      <c r="B128" t="s">
        <v>19</v>
      </c>
      <c r="C128" t="s">
        <v>21</v>
      </c>
      <c r="D128" t="s">
        <v>13</v>
      </c>
      <c r="E128" s="7">
        <v>2029</v>
      </c>
      <c r="F128">
        <v>0.62709999999999999</v>
      </c>
    </row>
    <row r="129" spans="2:6" x14ac:dyDescent="0.4">
      <c r="B129" t="s">
        <v>38</v>
      </c>
      <c r="C129" t="s">
        <v>43</v>
      </c>
      <c r="D129" t="s">
        <v>13</v>
      </c>
      <c r="E129" s="7">
        <v>2029</v>
      </c>
      <c r="F129">
        <v>2.1301000000000001</v>
      </c>
    </row>
    <row r="130" spans="2:6" x14ac:dyDescent="0.4">
      <c r="B130" t="s">
        <v>38</v>
      </c>
      <c r="C130" t="s">
        <v>18</v>
      </c>
      <c r="D130" t="s">
        <v>13</v>
      </c>
      <c r="E130" s="7">
        <v>2029</v>
      </c>
      <c r="F130">
        <v>0</v>
      </c>
    </row>
    <row r="131" spans="2:6" x14ac:dyDescent="0.4">
      <c r="B131" t="s">
        <v>39</v>
      </c>
      <c r="C131" t="s">
        <v>23</v>
      </c>
      <c r="D131" t="s">
        <v>13</v>
      </c>
      <c r="E131" s="7">
        <v>2029</v>
      </c>
      <c r="F131">
        <v>2.2650999999999999</v>
      </c>
    </row>
    <row r="132" spans="2:6" x14ac:dyDescent="0.4">
      <c r="B132" t="s">
        <v>39</v>
      </c>
      <c r="C132" t="s">
        <v>24</v>
      </c>
      <c r="D132" t="s">
        <v>13</v>
      </c>
      <c r="E132" s="7">
        <v>2029</v>
      </c>
      <c r="F132">
        <v>0</v>
      </c>
    </row>
    <row r="133" spans="2:6" x14ac:dyDescent="0.4">
      <c r="B133" t="s">
        <v>39</v>
      </c>
      <c r="C133" t="s">
        <v>44</v>
      </c>
      <c r="D133" t="s">
        <v>13</v>
      </c>
      <c r="E133" s="7">
        <v>2029</v>
      </c>
      <c r="F133">
        <v>0</v>
      </c>
    </row>
    <row r="134" spans="2:6" x14ac:dyDescent="0.4">
      <c r="B134" t="s">
        <v>39</v>
      </c>
      <c r="C134" t="s">
        <v>45</v>
      </c>
      <c r="D134" t="s">
        <v>13</v>
      </c>
      <c r="E134" s="7">
        <v>2029</v>
      </c>
      <c r="F134">
        <v>0</v>
      </c>
    </row>
    <row r="135" spans="2:6" x14ac:dyDescent="0.4">
      <c r="B135" t="s">
        <v>4</v>
      </c>
      <c r="C135" t="s">
        <v>5</v>
      </c>
      <c r="D135" t="s">
        <v>13</v>
      </c>
      <c r="E135" s="7">
        <v>2029</v>
      </c>
      <c r="F135">
        <v>2.1406000000000001</v>
      </c>
    </row>
    <row r="136" spans="2:6" x14ac:dyDescent="0.4">
      <c r="B136" t="s">
        <v>4</v>
      </c>
      <c r="C136" t="s">
        <v>46</v>
      </c>
      <c r="D136" t="s">
        <v>13</v>
      </c>
      <c r="E136" s="7">
        <v>2029</v>
      </c>
      <c r="F136">
        <v>1.9153</v>
      </c>
    </row>
    <row r="137" spans="2:6" x14ac:dyDescent="0.4">
      <c r="B137" t="s">
        <v>47</v>
      </c>
      <c r="C137" t="s">
        <v>9</v>
      </c>
      <c r="D137" t="s">
        <v>13</v>
      </c>
      <c r="E137" s="7">
        <v>2029</v>
      </c>
      <c r="F137">
        <v>1.1882999999999999</v>
      </c>
    </row>
    <row r="138" spans="2:6" x14ac:dyDescent="0.4">
      <c r="B138" t="s">
        <v>47</v>
      </c>
      <c r="C138" t="s">
        <v>10</v>
      </c>
      <c r="D138" t="s">
        <v>13</v>
      </c>
      <c r="E138" s="7">
        <v>2029</v>
      </c>
      <c r="F138">
        <v>1.7697000000000001</v>
      </c>
    </row>
    <row r="139" spans="2:6" x14ac:dyDescent="0.4">
      <c r="B139" t="s">
        <v>48</v>
      </c>
      <c r="C139" t="s">
        <v>11</v>
      </c>
      <c r="D139" t="s">
        <v>13</v>
      </c>
      <c r="E139" s="7">
        <v>2029</v>
      </c>
      <c r="F139">
        <v>2.2444999999999999</v>
      </c>
    </row>
    <row r="140" spans="2:6" x14ac:dyDescent="0.4">
      <c r="B140" t="s">
        <v>48</v>
      </c>
      <c r="C140" t="s">
        <v>21</v>
      </c>
      <c r="D140" t="s">
        <v>13</v>
      </c>
      <c r="E140" s="7">
        <v>2029</v>
      </c>
      <c r="F140">
        <v>9.6966999999999999</v>
      </c>
    </row>
    <row r="141" spans="2:6" x14ac:dyDescent="0.4">
      <c r="B141" t="s">
        <v>49</v>
      </c>
      <c r="C141" t="s">
        <v>11</v>
      </c>
      <c r="D141" t="s">
        <v>13</v>
      </c>
      <c r="E141" s="7">
        <v>2029</v>
      </c>
      <c r="F141">
        <v>1.3951</v>
      </c>
    </row>
    <row r="142" spans="2:6" x14ac:dyDescent="0.4">
      <c r="B142" t="s">
        <v>49</v>
      </c>
      <c r="C142" t="s">
        <v>21</v>
      </c>
      <c r="D142" t="s">
        <v>13</v>
      </c>
      <c r="E142" s="7">
        <v>2029</v>
      </c>
      <c r="F142">
        <v>2.5518999999999998</v>
      </c>
    </row>
    <row r="143" spans="2:6" x14ac:dyDescent="0.4">
      <c r="B143" t="s">
        <v>40</v>
      </c>
      <c r="C143" t="s">
        <v>40</v>
      </c>
      <c r="D143" t="s">
        <v>13</v>
      </c>
      <c r="E143" s="7">
        <v>2030</v>
      </c>
      <c r="F143">
        <v>73.251499999999993</v>
      </c>
    </row>
    <row r="144" spans="2:6" x14ac:dyDescent="0.4">
      <c r="B144" t="s">
        <v>21</v>
      </c>
      <c r="C144" t="s">
        <v>25</v>
      </c>
      <c r="D144" t="s">
        <v>13</v>
      </c>
      <c r="E144" s="7">
        <v>2030</v>
      </c>
      <c r="F144">
        <v>12.0799</v>
      </c>
    </row>
    <row r="145" spans="2:6" x14ac:dyDescent="0.4">
      <c r="B145" t="s">
        <v>21</v>
      </c>
      <c r="C145" t="s">
        <v>42</v>
      </c>
      <c r="D145" t="s">
        <v>13</v>
      </c>
      <c r="E145" s="7">
        <v>2030</v>
      </c>
      <c r="F145">
        <v>-0.63870000000000005</v>
      </c>
    </row>
    <row r="146" spans="2:6" x14ac:dyDescent="0.4">
      <c r="B146" t="s">
        <v>11</v>
      </c>
      <c r="C146" t="s">
        <v>12</v>
      </c>
      <c r="D146" t="s">
        <v>13</v>
      </c>
      <c r="E146" s="7">
        <v>2030</v>
      </c>
      <c r="F146">
        <v>-2.5415999999999999</v>
      </c>
    </row>
    <row r="147" spans="2:6" x14ac:dyDescent="0.4">
      <c r="B147" t="s">
        <v>11</v>
      </c>
      <c r="C147" t="s">
        <v>14</v>
      </c>
      <c r="D147" t="s">
        <v>13</v>
      </c>
      <c r="E147" s="7">
        <v>2030</v>
      </c>
      <c r="F147">
        <v>32.602699999999999</v>
      </c>
    </row>
    <row r="148" spans="2:6" x14ac:dyDescent="0.4">
      <c r="B148" t="s">
        <v>11</v>
      </c>
      <c r="C148" t="s">
        <v>15</v>
      </c>
      <c r="D148" t="s">
        <v>13</v>
      </c>
      <c r="E148" s="7">
        <v>2030</v>
      </c>
      <c r="F148">
        <v>0</v>
      </c>
    </row>
    <row r="149" spans="2:6" x14ac:dyDescent="0.4">
      <c r="B149" t="s">
        <v>11</v>
      </c>
      <c r="C149" t="s">
        <v>16</v>
      </c>
      <c r="D149" t="s">
        <v>13</v>
      </c>
      <c r="E149" s="7">
        <v>2030</v>
      </c>
      <c r="F149">
        <v>15.4642</v>
      </c>
    </row>
    <row r="150" spans="2:6" x14ac:dyDescent="0.4">
      <c r="B150" t="s">
        <v>19</v>
      </c>
      <c r="C150" t="s">
        <v>11</v>
      </c>
      <c r="D150" t="s">
        <v>13</v>
      </c>
      <c r="E150" s="7">
        <v>2030</v>
      </c>
      <c r="F150">
        <v>5.1555999999999997</v>
      </c>
    </row>
    <row r="151" spans="2:6" x14ac:dyDescent="0.4">
      <c r="B151" t="s">
        <v>19</v>
      </c>
      <c r="C151" t="s">
        <v>21</v>
      </c>
      <c r="D151" t="s">
        <v>13</v>
      </c>
      <c r="E151" s="7">
        <v>2030</v>
      </c>
      <c r="F151">
        <v>0.75080000000000002</v>
      </c>
    </row>
    <row r="152" spans="2:6" x14ac:dyDescent="0.4">
      <c r="B152" t="s">
        <v>38</v>
      </c>
      <c r="C152" t="s">
        <v>43</v>
      </c>
      <c r="D152" t="s">
        <v>13</v>
      </c>
      <c r="E152" s="7">
        <v>2030</v>
      </c>
      <c r="F152">
        <v>3.0032000000000001</v>
      </c>
    </row>
    <row r="153" spans="2:6" x14ac:dyDescent="0.4">
      <c r="B153" t="s">
        <v>38</v>
      </c>
      <c r="C153" t="s">
        <v>18</v>
      </c>
      <c r="D153" t="s">
        <v>13</v>
      </c>
      <c r="E153" s="7">
        <v>2030</v>
      </c>
      <c r="F153">
        <v>0</v>
      </c>
    </row>
    <row r="154" spans="2:6" x14ac:dyDescent="0.4">
      <c r="B154" t="s">
        <v>39</v>
      </c>
      <c r="C154" t="s">
        <v>23</v>
      </c>
      <c r="D154" t="s">
        <v>13</v>
      </c>
      <c r="E154" s="7">
        <v>2030</v>
      </c>
      <c r="F154">
        <v>3.2469000000000001</v>
      </c>
    </row>
    <row r="155" spans="2:6" x14ac:dyDescent="0.4">
      <c r="B155" t="s">
        <v>39</v>
      </c>
      <c r="C155" t="s">
        <v>24</v>
      </c>
      <c r="D155" t="s">
        <v>13</v>
      </c>
      <c r="E155" s="7">
        <v>2030</v>
      </c>
      <c r="F155">
        <v>0</v>
      </c>
    </row>
    <row r="156" spans="2:6" x14ac:dyDescent="0.4">
      <c r="B156" t="s">
        <v>39</v>
      </c>
      <c r="C156" t="s">
        <v>44</v>
      </c>
      <c r="D156" t="s">
        <v>13</v>
      </c>
      <c r="E156" s="7">
        <v>2030</v>
      </c>
      <c r="F156">
        <v>0</v>
      </c>
    </row>
    <row r="157" spans="2:6" x14ac:dyDescent="0.4">
      <c r="B157" t="s">
        <v>39</v>
      </c>
      <c r="C157" t="s">
        <v>45</v>
      </c>
      <c r="D157" t="s">
        <v>13</v>
      </c>
      <c r="E157" s="7">
        <v>2030</v>
      </c>
      <c r="F157">
        <v>0</v>
      </c>
    </row>
    <row r="158" spans="2:6" x14ac:dyDescent="0.4">
      <c r="B158" t="s">
        <v>4</v>
      </c>
      <c r="C158" t="s">
        <v>5</v>
      </c>
      <c r="D158" t="s">
        <v>13</v>
      </c>
      <c r="E158" s="7">
        <v>2030</v>
      </c>
      <c r="F158">
        <v>2.1812</v>
      </c>
    </row>
    <row r="159" spans="2:6" x14ac:dyDescent="0.4">
      <c r="B159" t="s">
        <v>4</v>
      </c>
      <c r="C159" t="s">
        <v>46</v>
      </c>
      <c r="D159" t="s">
        <v>13</v>
      </c>
      <c r="E159" s="7">
        <v>2030</v>
      </c>
      <c r="F159">
        <v>1.9474</v>
      </c>
    </row>
    <row r="160" spans="2:6" x14ac:dyDescent="0.4">
      <c r="B160" t="s">
        <v>47</v>
      </c>
      <c r="C160" t="s">
        <v>9</v>
      </c>
      <c r="D160" t="s">
        <v>13</v>
      </c>
      <c r="E160" s="7">
        <v>2030</v>
      </c>
      <c r="F160">
        <v>1.1956</v>
      </c>
    </row>
    <row r="161" spans="2:6" x14ac:dyDescent="0.4">
      <c r="B161" t="s">
        <v>47</v>
      </c>
      <c r="C161" t="s">
        <v>10</v>
      </c>
      <c r="D161" t="s">
        <v>13</v>
      </c>
      <c r="E161" s="7">
        <v>2030</v>
      </c>
      <c r="F161">
        <v>1.9846999999999999</v>
      </c>
    </row>
    <row r="162" spans="2:6" x14ac:dyDescent="0.4">
      <c r="B162" t="s">
        <v>48</v>
      </c>
      <c r="C162" t="s">
        <v>11</v>
      </c>
      <c r="D162" t="s">
        <v>13</v>
      </c>
      <c r="E162" s="7">
        <v>2030</v>
      </c>
      <c r="F162">
        <v>2.4481999999999999</v>
      </c>
    </row>
    <row r="163" spans="2:6" x14ac:dyDescent="0.4">
      <c r="B163" t="s">
        <v>48</v>
      </c>
      <c r="C163" t="s">
        <v>21</v>
      </c>
      <c r="D163" t="s">
        <v>13</v>
      </c>
      <c r="E163" s="7">
        <v>2030</v>
      </c>
      <c r="F163">
        <v>10.556900000000001</v>
      </c>
    </row>
    <row r="164" spans="2:6" x14ac:dyDescent="0.4">
      <c r="B164" t="s">
        <v>49</v>
      </c>
      <c r="C164" t="s">
        <v>11</v>
      </c>
      <c r="D164" t="s">
        <v>13</v>
      </c>
      <c r="E164" s="7">
        <v>2030</v>
      </c>
      <c r="F164">
        <v>1.8185</v>
      </c>
    </row>
    <row r="165" spans="2:6" x14ac:dyDescent="0.4">
      <c r="B165" t="s">
        <v>49</v>
      </c>
      <c r="C165" t="s">
        <v>21</v>
      </c>
      <c r="D165" t="s">
        <v>13</v>
      </c>
      <c r="E165" s="7">
        <v>2030</v>
      </c>
      <c r="F165">
        <v>3.0036999999999998</v>
      </c>
    </row>
    <row r="166" spans="2:6" x14ac:dyDescent="0.4">
      <c r="B166" t="s">
        <v>40</v>
      </c>
      <c r="C166" t="s">
        <v>40</v>
      </c>
      <c r="D166" t="s">
        <v>13</v>
      </c>
      <c r="E166" s="7">
        <v>2031</v>
      </c>
      <c r="F166">
        <v>74.008300000000006</v>
      </c>
    </row>
    <row r="167" spans="2:6" x14ac:dyDescent="0.4">
      <c r="B167" t="s">
        <v>21</v>
      </c>
      <c r="C167" t="s">
        <v>25</v>
      </c>
      <c r="D167" t="s">
        <v>13</v>
      </c>
      <c r="E167" s="7">
        <v>2031</v>
      </c>
      <c r="F167">
        <v>11.3124</v>
      </c>
    </row>
    <row r="168" spans="2:6" x14ac:dyDescent="0.4">
      <c r="B168" t="s">
        <v>21</v>
      </c>
      <c r="C168" t="s">
        <v>42</v>
      </c>
      <c r="D168" t="s">
        <v>13</v>
      </c>
      <c r="E168" s="7">
        <v>2031</v>
      </c>
      <c r="F168">
        <v>-0.64039999999999997</v>
      </c>
    </row>
    <row r="169" spans="2:6" x14ac:dyDescent="0.4">
      <c r="B169" t="s">
        <v>11</v>
      </c>
      <c r="C169" t="s">
        <v>12</v>
      </c>
      <c r="D169" t="s">
        <v>13</v>
      </c>
      <c r="E169" s="7">
        <v>2031</v>
      </c>
      <c r="F169">
        <v>-2.7480000000000002</v>
      </c>
    </row>
    <row r="170" spans="2:6" x14ac:dyDescent="0.4">
      <c r="B170" t="s">
        <v>11</v>
      </c>
      <c r="C170" t="s">
        <v>14</v>
      </c>
      <c r="D170" t="s">
        <v>13</v>
      </c>
      <c r="E170" s="7">
        <v>2031</v>
      </c>
      <c r="F170">
        <v>33.095599999999997</v>
      </c>
    </row>
    <row r="171" spans="2:6" x14ac:dyDescent="0.4">
      <c r="B171" t="s">
        <v>11</v>
      </c>
      <c r="C171" t="s">
        <v>15</v>
      </c>
      <c r="D171" t="s">
        <v>13</v>
      </c>
      <c r="E171" s="7">
        <v>2031</v>
      </c>
      <c r="F171">
        <v>0</v>
      </c>
    </row>
    <row r="172" spans="2:6" x14ac:dyDescent="0.4">
      <c r="B172" t="s">
        <v>11</v>
      </c>
      <c r="C172" t="s">
        <v>16</v>
      </c>
      <c r="D172" t="s">
        <v>13</v>
      </c>
      <c r="E172" s="7">
        <v>2031</v>
      </c>
      <c r="F172">
        <v>15.443300000000001</v>
      </c>
    </row>
    <row r="173" spans="2:6" x14ac:dyDescent="0.4">
      <c r="B173" t="s">
        <v>19</v>
      </c>
      <c r="C173" t="s">
        <v>11</v>
      </c>
      <c r="D173" t="s">
        <v>13</v>
      </c>
      <c r="E173" s="7">
        <v>2031</v>
      </c>
      <c r="F173">
        <v>5.3045</v>
      </c>
    </row>
    <row r="174" spans="2:6" x14ac:dyDescent="0.4">
      <c r="B174" t="s">
        <v>19</v>
      </c>
      <c r="C174" t="s">
        <v>21</v>
      </c>
      <c r="D174" t="s">
        <v>13</v>
      </c>
      <c r="E174" s="7">
        <v>2031</v>
      </c>
      <c r="F174">
        <v>0.87460000000000004</v>
      </c>
    </row>
    <row r="175" spans="2:6" x14ac:dyDescent="0.4">
      <c r="B175" t="s">
        <v>38</v>
      </c>
      <c r="C175" t="s">
        <v>43</v>
      </c>
      <c r="D175" t="s">
        <v>13</v>
      </c>
      <c r="E175" s="7">
        <v>2031</v>
      </c>
      <c r="F175">
        <v>3.9902000000000002</v>
      </c>
    </row>
    <row r="176" spans="2:6" x14ac:dyDescent="0.4">
      <c r="B176" t="s">
        <v>38</v>
      </c>
      <c r="C176" t="s">
        <v>18</v>
      </c>
      <c r="D176" t="s">
        <v>13</v>
      </c>
      <c r="E176" s="7">
        <v>2031</v>
      </c>
      <c r="F176">
        <v>1.6999999999999999E-3</v>
      </c>
    </row>
    <row r="177" spans="2:6" x14ac:dyDescent="0.4">
      <c r="B177" t="s">
        <v>39</v>
      </c>
      <c r="C177" t="s">
        <v>23</v>
      </c>
      <c r="D177" t="s">
        <v>13</v>
      </c>
      <c r="E177" s="7">
        <v>2031</v>
      </c>
      <c r="F177">
        <v>3.1783000000000001</v>
      </c>
    </row>
    <row r="178" spans="2:6" x14ac:dyDescent="0.4">
      <c r="B178" t="s">
        <v>39</v>
      </c>
      <c r="C178" t="s">
        <v>24</v>
      </c>
      <c r="D178" t="s">
        <v>13</v>
      </c>
      <c r="E178" s="7">
        <v>2031</v>
      </c>
      <c r="F178">
        <v>0</v>
      </c>
    </row>
    <row r="179" spans="2:6" x14ac:dyDescent="0.4">
      <c r="B179" t="s">
        <v>39</v>
      </c>
      <c r="C179" t="s">
        <v>44</v>
      </c>
      <c r="D179" t="s">
        <v>13</v>
      </c>
      <c r="E179" s="7">
        <v>2031</v>
      </c>
      <c r="F179">
        <v>0</v>
      </c>
    </row>
    <row r="180" spans="2:6" x14ac:dyDescent="0.4">
      <c r="B180" t="s">
        <v>39</v>
      </c>
      <c r="C180" t="s">
        <v>45</v>
      </c>
      <c r="D180" t="s">
        <v>13</v>
      </c>
      <c r="E180" s="7">
        <v>2031</v>
      </c>
      <c r="F180">
        <v>0</v>
      </c>
    </row>
    <row r="181" spans="2:6" x14ac:dyDescent="0.4">
      <c r="B181" t="s">
        <v>4</v>
      </c>
      <c r="C181" t="s">
        <v>5</v>
      </c>
      <c r="D181" t="s">
        <v>13</v>
      </c>
      <c r="E181" s="7">
        <v>2031</v>
      </c>
      <c r="F181">
        <v>2.2214</v>
      </c>
    </row>
    <row r="182" spans="2:6" x14ac:dyDescent="0.4">
      <c r="B182" t="s">
        <v>4</v>
      </c>
      <c r="C182" t="s">
        <v>46</v>
      </c>
      <c r="D182" t="s">
        <v>13</v>
      </c>
      <c r="E182" s="7">
        <v>2031</v>
      </c>
      <c r="F182">
        <v>1.9745999999999999</v>
      </c>
    </row>
    <row r="183" spans="2:6" x14ac:dyDescent="0.4">
      <c r="B183" t="s">
        <v>47</v>
      </c>
      <c r="C183" t="s">
        <v>9</v>
      </c>
      <c r="D183" t="s">
        <v>13</v>
      </c>
      <c r="E183" s="7">
        <v>2031</v>
      </c>
      <c r="F183">
        <v>1.2029000000000001</v>
      </c>
    </row>
    <row r="184" spans="2:6" x14ac:dyDescent="0.4">
      <c r="B184" t="s">
        <v>47</v>
      </c>
      <c r="C184" t="s">
        <v>10</v>
      </c>
      <c r="D184" t="s">
        <v>13</v>
      </c>
      <c r="E184" s="7">
        <v>2031</v>
      </c>
      <c r="F184">
        <v>2.1855000000000002</v>
      </c>
    </row>
    <row r="185" spans="2:6" x14ac:dyDescent="0.4">
      <c r="B185" t="s">
        <v>48</v>
      </c>
      <c r="C185" t="s">
        <v>11</v>
      </c>
      <c r="D185" t="s">
        <v>13</v>
      </c>
      <c r="E185" s="7">
        <v>2031</v>
      </c>
      <c r="F185">
        <v>2.6472000000000002</v>
      </c>
    </row>
    <row r="186" spans="2:6" x14ac:dyDescent="0.4">
      <c r="B186" t="s">
        <v>48</v>
      </c>
      <c r="C186" t="s">
        <v>21</v>
      </c>
      <c r="D186" t="s">
        <v>13</v>
      </c>
      <c r="E186" s="7">
        <v>2031</v>
      </c>
      <c r="F186">
        <v>11.359299999999999</v>
      </c>
    </row>
    <row r="187" spans="2:6" x14ac:dyDescent="0.4">
      <c r="B187" t="s">
        <v>49</v>
      </c>
      <c r="C187" t="s">
        <v>11</v>
      </c>
      <c r="D187" t="s">
        <v>13</v>
      </c>
      <c r="E187" s="7">
        <v>2031</v>
      </c>
      <c r="F187">
        <v>2.2465999999999999</v>
      </c>
    </row>
    <row r="188" spans="2:6" x14ac:dyDescent="0.4">
      <c r="B188" t="s">
        <v>49</v>
      </c>
      <c r="C188" t="s">
        <v>21</v>
      </c>
      <c r="D188" t="s">
        <v>13</v>
      </c>
      <c r="E188" s="7">
        <v>2031</v>
      </c>
      <c r="F188">
        <v>3.5017</v>
      </c>
    </row>
    <row r="189" spans="2:6" x14ac:dyDescent="0.4">
      <c r="B189" t="s">
        <v>40</v>
      </c>
      <c r="C189" t="s">
        <v>40</v>
      </c>
      <c r="D189" t="s">
        <v>13</v>
      </c>
      <c r="E189" s="7">
        <v>2032</v>
      </c>
      <c r="F189">
        <v>74.624600000000001</v>
      </c>
    </row>
    <row r="190" spans="2:6" x14ac:dyDescent="0.4">
      <c r="B190" t="s">
        <v>21</v>
      </c>
      <c r="C190" t="s">
        <v>25</v>
      </c>
      <c r="D190" t="s">
        <v>13</v>
      </c>
      <c r="E190" s="7">
        <v>2032</v>
      </c>
      <c r="F190">
        <v>10.607200000000001</v>
      </c>
    </row>
    <row r="191" spans="2:6" x14ac:dyDescent="0.4">
      <c r="B191" t="s">
        <v>21</v>
      </c>
      <c r="C191" t="s">
        <v>42</v>
      </c>
      <c r="D191" t="s">
        <v>13</v>
      </c>
      <c r="E191" s="7">
        <v>2032</v>
      </c>
      <c r="F191">
        <v>-0.64380000000000004</v>
      </c>
    </row>
    <row r="192" spans="2:6" x14ac:dyDescent="0.4">
      <c r="B192" t="s">
        <v>11</v>
      </c>
      <c r="C192" t="s">
        <v>12</v>
      </c>
      <c r="D192" t="s">
        <v>13</v>
      </c>
      <c r="E192" s="7">
        <v>2032</v>
      </c>
      <c r="F192">
        <v>-2.9657</v>
      </c>
    </row>
    <row r="193" spans="2:6" x14ac:dyDescent="0.4">
      <c r="B193" t="s">
        <v>11</v>
      </c>
      <c r="C193" t="s">
        <v>14</v>
      </c>
      <c r="D193" t="s">
        <v>13</v>
      </c>
      <c r="E193" s="7">
        <v>2032</v>
      </c>
      <c r="F193">
        <v>33.558300000000003</v>
      </c>
    </row>
    <row r="194" spans="2:6" x14ac:dyDescent="0.4">
      <c r="B194" t="s">
        <v>11</v>
      </c>
      <c r="C194" t="s">
        <v>15</v>
      </c>
      <c r="D194" t="s">
        <v>13</v>
      </c>
      <c r="E194" s="7">
        <v>2032</v>
      </c>
      <c r="F194">
        <v>0</v>
      </c>
    </row>
    <row r="195" spans="2:6" x14ac:dyDescent="0.4">
      <c r="B195" t="s">
        <v>11</v>
      </c>
      <c r="C195" t="s">
        <v>16</v>
      </c>
      <c r="D195" t="s">
        <v>13</v>
      </c>
      <c r="E195" s="7">
        <v>2032</v>
      </c>
      <c r="F195">
        <v>15.307700000000001</v>
      </c>
    </row>
    <row r="196" spans="2:6" x14ac:dyDescent="0.4">
      <c r="B196" t="s">
        <v>19</v>
      </c>
      <c r="C196" t="s">
        <v>11</v>
      </c>
      <c r="D196" t="s">
        <v>13</v>
      </c>
      <c r="E196" s="7">
        <v>2032</v>
      </c>
      <c r="F196">
        <v>5.3226000000000004</v>
      </c>
    </row>
    <row r="197" spans="2:6" x14ac:dyDescent="0.4">
      <c r="B197" t="s">
        <v>19</v>
      </c>
      <c r="C197" t="s">
        <v>21</v>
      </c>
      <c r="D197" t="s">
        <v>13</v>
      </c>
      <c r="E197" s="7">
        <v>2032</v>
      </c>
      <c r="F197">
        <v>0.99570000000000003</v>
      </c>
    </row>
    <row r="198" spans="2:6" x14ac:dyDescent="0.4">
      <c r="B198" t="s">
        <v>38</v>
      </c>
      <c r="C198" t="s">
        <v>43</v>
      </c>
      <c r="D198" t="s">
        <v>13</v>
      </c>
      <c r="E198" s="7">
        <v>2032</v>
      </c>
      <c r="F198">
        <v>5.0644</v>
      </c>
    </row>
    <row r="199" spans="2:6" x14ac:dyDescent="0.4">
      <c r="B199" t="s">
        <v>38</v>
      </c>
      <c r="C199" t="s">
        <v>18</v>
      </c>
      <c r="D199" t="s">
        <v>13</v>
      </c>
      <c r="E199" s="7">
        <v>2032</v>
      </c>
      <c r="F199">
        <v>6.3E-3</v>
      </c>
    </row>
    <row r="200" spans="2:6" x14ac:dyDescent="0.4">
      <c r="B200" t="s">
        <v>39</v>
      </c>
      <c r="C200" t="s">
        <v>23</v>
      </c>
      <c r="D200" t="s">
        <v>13</v>
      </c>
      <c r="E200" s="7">
        <v>2032</v>
      </c>
      <c r="F200">
        <v>3.1124999999999998</v>
      </c>
    </row>
    <row r="201" spans="2:6" x14ac:dyDescent="0.4">
      <c r="B201" t="s">
        <v>39</v>
      </c>
      <c r="C201" t="s">
        <v>24</v>
      </c>
      <c r="D201" t="s">
        <v>13</v>
      </c>
      <c r="E201" s="7">
        <v>2032</v>
      </c>
      <c r="F201">
        <v>0</v>
      </c>
    </row>
    <row r="202" spans="2:6" x14ac:dyDescent="0.4">
      <c r="B202" t="s">
        <v>39</v>
      </c>
      <c r="C202" t="s">
        <v>44</v>
      </c>
      <c r="D202" t="s">
        <v>13</v>
      </c>
      <c r="E202" s="7">
        <v>2032</v>
      </c>
      <c r="F202">
        <v>0</v>
      </c>
    </row>
    <row r="203" spans="2:6" x14ac:dyDescent="0.4">
      <c r="B203" t="s">
        <v>39</v>
      </c>
      <c r="C203" t="s">
        <v>45</v>
      </c>
      <c r="D203" t="s">
        <v>13</v>
      </c>
      <c r="E203" s="7">
        <v>2032</v>
      </c>
      <c r="F203">
        <v>0</v>
      </c>
    </row>
    <row r="204" spans="2:6" x14ac:dyDescent="0.4">
      <c r="B204" t="s">
        <v>4</v>
      </c>
      <c r="C204" t="s">
        <v>5</v>
      </c>
      <c r="D204" t="s">
        <v>13</v>
      </c>
      <c r="E204" s="7">
        <v>2032</v>
      </c>
      <c r="F204">
        <v>2.2610999999999999</v>
      </c>
    </row>
    <row r="205" spans="2:6" x14ac:dyDescent="0.4">
      <c r="B205" t="s">
        <v>4</v>
      </c>
      <c r="C205" t="s">
        <v>46</v>
      </c>
      <c r="D205" t="s">
        <v>13</v>
      </c>
      <c r="E205" s="7">
        <v>2032</v>
      </c>
      <c r="F205">
        <v>1.9983</v>
      </c>
    </row>
    <row r="206" spans="2:6" x14ac:dyDescent="0.4">
      <c r="B206" t="s">
        <v>47</v>
      </c>
      <c r="C206" t="s">
        <v>9</v>
      </c>
      <c r="D206" t="s">
        <v>13</v>
      </c>
      <c r="E206" s="7">
        <v>2032</v>
      </c>
      <c r="F206">
        <v>1.2135</v>
      </c>
    </row>
    <row r="207" spans="2:6" x14ac:dyDescent="0.4">
      <c r="B207" t="s">
        <v>47</v>
      </c>
      <c r="C207" t="s">
        <v>10</v>
      </c>
      <c r="D207" t="s">
        <v>13</v>
      </c>
      <c r="E207" s="7">
        <v>2032</v>
      </c>
      <c r="F207">
        <v>2.3959999999999999</v>
      </c>
    </row>
    <row r="208" spans="2:6" x14ac:dyDescent="0.4">
      <c r="B208" t="s">
        <v>48</v>
      </c>
      <c r="C208" t="s">
        <v>11</v>
      </c>
      <c r="D208" t="s">
        <v>13</v>
      </c>
      <c r="E208" s="7">
        <v>2032</v>
      </c>
      <c r="F208">
        <v>2.8472</v>
      </c>
    </row>
    <row r="209" spans="2:6" x14ac:dyDescent="0.4">
      <c r="B209" t="s">
        <v>48</v>
      </c>
      <c r="C209" t="s">
        <v>21</v>
      </c>
      <c r="D209" t="s">
        <v>13</v>
      </c>
      <c r="E209" s="7">
        <v>2032</v>
      </c>
      <c r="F209">
        <v>12.087300000000001</v>
      </c>
    </row>
    <row r="210" spans="2:6" x14ac:dyDescent="0.4">
      <c r="B210" t="s">
        <v>49</v>
      </c>
      <c r="C210" t="s">
        <v>11</v>
      </c>
      <c r="D210" t="s">
        <v>13</v>
      </c>
      <c r="E210" s="7">
        <v>2032</v>
      </c>
      <c r="F210">
        <v>2.6360999999999999</v>
      </c>
    </row>
    <row r="211" spans="2:6" x14ac:dyDescent="0.4">
      <c r="B211" t="s">
        <v>49</v>
      </c>
      <c r="C211" t="s">
        <v>21</v>
      </c>
      <c r="D211" t="s">
        <v>13</v>
      </c>
      <c r="E211" s="7">
        <v>2032</v>
      </c>
      <c r="F211">
        <v>3.9992000000000001</v>
      </c>
    </row>
    <row r="212" spans="2:6" x14ac:dyDescent="0.4">
      <c r="B212" t="s">
        <v>40</v>
      </c>
      <c r="C212" t="s">
        <v>40</v>
      </c>
      <c r="D212" t="s">
        <v>13</v>
      </c>
      <c r="E212" s="7">
        <v>2033</v>
      </c>
      <c r="F212">
        <v>75.121899999999997</v>
      </c>
    </row>
    <row r="213" spans="2:6" x14ac:dyDescent="0.4">
      <c r="B213" t="s">
        <v>21</v>
      </c>
      <c r="C213" t="s">
        <v>25</v>
      </c>
      <c r="D213" t="s">
        <v>13</v>
      </c>
      <c r="E213" s="7">
        <v>2033</v>
      </c>
      <c r="F213">
        <v>9.9138999999999999</v>
      </c>
    </row>
    <row r="214" spans="2:6" x14ac:dyDescent="0.4">
      <c r="B214" t="s">
        <v>21</v>
      </c>
      <c r="C214" t="s">
        <v>42</v>
      </c>
      <c r="D214" t="s">
        <v>13</v>
      </c>
      <c r="E214" s="7">
        <v>2033</v>
      </c>
      <c r="F214">
        <v>-0.64770000000000005</v>
      </c>
    </row>
    <row r="215" spans="2:6" x14ac:dyDescent="0.4">
      <c r="B215" t="s">
        <v>11</v>
      </c>
      <c r="C215" t="s">
        <v>12</v>
      </c>
      <c r="D215" t="s">
        <v>13</v>
      </c>
      <c r="E215" s="7">
        <v>2033</v>
      </c>
      <c r="F215">
        <v>-3.2067000000000001</v>
      </c>
    </row>
    <row r="216" spans="2:6" x14ac:dyDescent="0.4">
      <c r="B216" t="s">
        <v>11</v>
      </c>
      <c r="C216" t="s">
        <v>14</v>
      </c>
      <c r="D216" t="s">
        <v>13</v>
      </c>
      <c r="E216" s="7">
        <v>2033</v>
      </c>
      <c r="F216">
        <v>33.938299999999998</v>
      </c>
    </row>
    <row r="217" spans="2:6" x14ac:dyDescent="0.4">
      <c r="B217" t="s">
        <v>11</v>
      </c>
      <c r="C217" t="s">
        <v>15</v>
      </c>
      <c r="D217" t="s">
        <v>13</v>
      </c>
      <c r="E217" s="7">
        <v>2033</v>
      </c>
      <c r="F217">
        <v>0</v>
      </c>
    </row>
    <row r="218" spans="2:6" x14ac:dyDescent="0.4">
      <c r="B218" t="s">
        <v>11</v>
      </c>
      <c r="C218" t="s">
        <v>16</v>
      </c>
      <c r="D218" t="s">
        <v>13</v>
      </c>
      <c r="E218" s="7">
        <v>2033</v>
      </c>
      <c r="F218">
        <v>15.1439</v>
      </c>
    </row>
    <row r="219" spans="2:6" x14ac:dyDescent="0.4">
      <c r="B219" t="s">
        <v>19</v>
      </c>
      <c r="C219" t="s">
        <v>11</v>
      </c>
      <c r="D219" t="s">
        <v>13</v>
      </c>
      <c r="E219" s="7">
        <v>2033</v>
      </c>
      <c r="F219">
        <v>5.2178000000000004</v>
      </c>
    </row>
    <row r="220" spans="2:6" x14ac:dyDescent="0.4">
      <c r="B220" t="s">
        <v>19</v>
      </c>
      <c r="C220" t="s">
        <v>21</v>
      </c>
      <c r="D220" t="s">
        <v>13</v>
      </c>
      <c r="E220" s="7">
        <v>2033</v>
      </c>
      <c r="F220">
        <v>1.1204000000000001</v>
      </c>
    </row>
    <row r="221" spans="2:6" x14ac:dyDescent="0.4">
      <c r="B221" t="s">
        <v>38</v>
      </c>
      <c r="C221" t="s">
        <v>43</v>
      </c>
      <c r="D221" t="s">
        <v>13</v>
      </c>
      <c r="E221" s="7">
        <v>2033</v>
      </c>
      <c r="F221">
        <v>6.2651000000000003</v>
      </c>
    </row>
    <row r="222" spans="2:6" x14ac:dyDescent="0.4">
      <c r="B222" t="s">
        <v>38</v>
      </c>
      <c r="C222" t="s">
        <v>18</v>
      </c>
      <c r="D222" t="s">
        <v>13</v>
      </c>
      <c r="E222" s="7">
        <v>2033</v>
      </c>
      <c r="F222">
        <v>1.2500000000000001E-2</v>
      </c>
    </row>
    <row r="223" spans="2:6" x14ac:dyDescent="0.4">
      <c r="B223" t="s">
        <v>39</v>
      </c>
      <c r="C223" t="s">
        <v>23</v>
      </c>
      <c r="D223" t="s">
        <v>13</v>
      </c>
      <c r="E223" s="7">
        <v>2033</v>
      </c>
      <c r="F223">
        <v>3.0464000000000002</v>
      </c>
    </row>
    <row r="224" spans="2:6" x14ac:dyDescent="0.4">
      <c r="B224" t="s">
        <v>39</v>
      </c>
      <c r="C224" t="s">
        <v>24</v>
      </c>
      <c r="D224" t="s">
        <v>13</v>
      </c>
      <c r="E224" s="7">
        <v>2033</v>
      </c>
      <c r="F224">
        <v>0</v>
      </c>
    </row>
    <row r="225" spans="2:6" x14ac:dyDescent="0.4">
      <c r="B225" t="s">
        <v>39</v>
      </c>
      <c r="C225" t="s">
        <v>44</v>
      </c>
      <c r="D225" t="s">
        <v>13</v>
      </c>
      <c r="E225" s="7">
        <v>2033</v>
      </c>
      <c r="F225">
        <v>0</v>
      </c>
    </row>
    <row r="226" spans="2:6" x14ac:dyDescent="0.4">
      <c r="B226" t="s">
        <v>39</v>
      </c>
      <c r="C226" t="s">
        <v>45</v>
      </c>
      <c r="D226" t="s">
        <v>13</v>
      </c>
      <c r="E226" s="7">
        <v>2033</v>
      </c>
      <c r="F226">
        <v>0</v>
      </c>
    </row>
    <row r="227" spans="2:6" x14ac:dyDescent="0.4">
      <c r="B227" t="s">
        <v>4</v>
      </c>
      <c r="C227" t="s">
        <v>5</v>
      </c>
      <c r="D227" t="s">
        <v>13</v>
      </c>
      <c r="E227" s="7">
        <v>2033</v>
      </c>
      <c r="F227">
        <v>2.2982999999999998</v>
      </c>
    </row>
    <row r="228" spans="2:6" x14ac:dyDescent="0.4">
      <c r="B228" t="s">
        <v>4</v>
      </c>
      <c r="C228" t="s">
        <v>46</v>
      </c>
      <c r="D228" t="s">
        <v>13</v>
      </c>
      <c r="E228" s="7">
        <v>2033</v>
      </c>
      <c r="F228">
        <v>2.0194999999999999</v>
      </c>
    </row>
    <row r="229" spans="2:6" x14ac:dyDescent="0.4">
      <c r="B229" t="s">
        <v>47</v>
      </c>
      <c r="C229" t="s">
        <v>9</v>
      </c>
      <c r="D229" t="s">
        <v>13</v>
      </c>
      <c r="E229" s="7">
        <v>2033</v>
      </c>
      <c r="F229">
        <v>1.2175</v>
      </c>
    </row>
    <row r="230" spans="2:6" x14ac:dyDescent="0.4">
      <c r="B230" t="s">
        <v>47</v>
      </c>
      <c r="C230" t="s">
        <v>10</v>
      </c>
      <c r="D230" t="s">
        <v>13</v>
      </c>
      <c r="E230" s="7">
        <v>2033</v>
      </c>
      <c r="F230">
        <v>2.6368999999999998</v>
      </c>
    </row>
    <row r="231" spans="2:6" x14ac:dyDescent="0.4">
      <c r="B231" t="s">
        <v>48</v>
      </c>
      <c r="C231" t="s">
        <v>11</v>
      </c>
      <c r="D231" t="s">
        <v>13</v>
      </c>
      <c r="E231" s="7">
        <v>2033</v>
      </c>
      <c r="F231">
        <v>3.0470999999999999</v>
      </c>
    </row>
    <row r="232" spans="2:6" x14ac:dyDescent="0.4">
      <c r="B232" t="s">
        <v>48</v>
      </c>
      <c r="C232" t="s">
        <v>21</v>
      </c>
      <c r="D232" t="s">
        <v>13</v>
      </c>
      <c r="E232" s="7">
        <v>2033</v>
      </c>
      <c r="F232">
        <v>12.768599999999999</v>
      </c>
    </row>
    <row r="233" spans="2:6" x14ac:dyDescent="0.4">
      <c r="B233" t="s">
        <v>49</v>
      </c>
      <c r="C233" t="s">
        <v>11</v>
      </c>
      <c r="D233" t="s">
        <v>13</v>
      </c>
      <c r="E233" s="7">
        <v>2033</v>
      </c>
      <c r="F233">
        <v>3.0236999999999998</v>
      </c>
    </row>
    <row r="234" spans="2:6" x14ac:dyDescent="0.4">
      <c r="B234" t="s">
        <v>49</v>
      </c>
      <c r="C234" t="s">
        <v>21</v>
      </c>
      <c r="D234" t="s">
        <v>13</v>
      </c>
      <c r="E234" s="7">
        <v>2033</v>
      </c>
      <c r="F234">
        <v>4.4983000000000004</v>
      </c>
    </row>
    <row r="235" spans="2:6" x14ac:dyDescent="0.4">
      <c r="B235" t="s">
        <v>40</v>
      </c>
      <c r="C235" t="s">
        <v>40</v>
      </c>
      <c r="D235" t="s">
        <v>13</v>
      </c>
      <c r="E235" s="7">
        <v>2034</v>
      </c>
      <c r="F235">
        <v>76.927400000000006</v>
      </c>
    </row>
    <row r="236" spans="2:6" x14ac:dyDescent="0.4">
      <c r="B236" t="s">
        <v>21</v>
      </c>
      <c r="C236" t="s">
        <v>25</v>
      </c>
      <c r="D236" t="s">
        <v>13</v>
      </c>
      <c r="E236" s="7">
        <v>2034</v>
      </c>
      <c r="F236">
        <v>9.2309999999999999</v>
      </c>
    </row>
    <row r="237" spans="2:6" x14ac:dyDescent="0.4">
      <c r="B237" t="s">
        <v>21</v>
      </c>
      <c r="C237" t="s">
        <v>42</v>
      </c>
      <c r="D237" t="s">
        <v>13</v>
      </c>
      <c r="E237" s="7">
        <v>2034</v>
      </c>
      <c r="F237">
        <v>-0.64590000000000003</v>
      </c>
    </row>
    <row r="238" spans="2:6" x14ac:dyDescent="0.4">
      <c r="B238" t="s">
        <v>11</v>
      </c>
      <c r="C238" t="s">
        <v>12</v>
      </c>
      <c r="D238" t="s">
        <v>13</v>
      </c>
      <c r="E238" s="7">
        <v>2034</v>
      </c>
      <c r="F238">
        <v>-3.4540000000000002</v>
      </c>
    </row>
    <row r="239" spans="2:6" x14ac:dyDescent="0.4">
      <c r="B239" t="s">
        <v>11</v>
      </c>
      <c r="C239" t="s">
        <v>14</v>
      </c>
      <c r="D239" t="s">
        <v>13</v>
      </c>
      <c r="E239" s="7">
        <v>2034</v>
      </c>
      <c r="F239">
        <v>34.270899999999997</v>
      </c>
    </row>
    <row r="240" spans="2:6" x14ac:dyDescent="0.4">
      <c r="B240" t="s">
        <v>11</v>
      </c>
      <c r="C240" t="s">
        <v>15</v>
      </c>
      <c r="D240" t="s">
        <v>13</v>
      </c>
      <c r="E240" s="7">
        <v>2034</v>
      </c>
      <c r="F240">
        <v>0</v>
      </c>
    </row>
    <row r="241" spans="2:6" x14ac:dyDescent="0.4">
      <c r="B241" t="s">
        <v>11</v>
      </c>
      <c r="C241" t="s">
        <v>16</v>
      </c>
      <c r="D241" t="s">
        <v>13</v>
      </c>
      <c r="E241" s="7">
        <v>2034</v>
      </c>
      <c r="F241">
        <v>15.0954</v>
      </c>
    </row>
    <row r="242" spans="2:6" x14ac:dyDescent="0.4">
      <c r="B242" t="s">
        <v>19</v>
      </c>
      <c r="C242" t="s">
        <v>11</v>
      </c>
      <c r="D242" t="s">
        <v>13</v>
      </c>
      <c r="E242" s="7">
        <v>2034</v>
      </c>
      <c r="F242">
        <v>5.1155999999999997</v>
      </c>
    </row>
    <row r="243" spans="2:6" x14ac:dyDescent="0.4">
      <c r="B243" t="s">
        <v>19</v>
      </c>
      <c r="C243" t="s">
        <v>21</v>
      </c>
      <c r="D243" t="s">
        <v>13</v>
      </c>
      <c r="E243" s="7">
        <v>2034</v>
      </c>
      <c r="F243">
        <v>1.248</v>
      </c>
    </row>
    <row r="244" spans="2:6" x14ac:dyDescent="0.4">
      <c r="B244" t="s">
        <v>38</v>
      </c>
      <c r="C244" t="s">
        <v>43</v>
      </c>
      <c r="D244" t="s">
        <v>13</v>
      </c>
      <c r="E244" s="7">
        <v>2034</v>
      </c>
      <c r="F244">
        <v>7.5848000000000004</v>
      </c>
    </row>
    <row r="245" spans="2:6" x14ac:dyDescent="0.4">
      <c r="B245" t="s">
        <v>38</v>
      </c>
      <c r="C245" t="s">
        <v>18</v>
      </c>
      <c r="D245" t="s">
        <v>13</v>
      </c>
      <c r="E245" s="7">
        <v>2034</v>
      </c>
      <c r="F245">
        <v>2.0500000000000001E-2</v>
      </c>
    </row>
    <row r="246" spans="2:6" x14ac:dyDescent="0.4">
      <c r="B246" t="s">
        <v>39</v>
      </c>
      <c r="C246" t="s">
        <v>23</v>
      </c>
      <c r="D246" t="s">
        <v>13</v>
      </c>
      <c r="E246" s="7">
        <v>2034</v>
      </c>
      <c r="F246">
        <v>4.0757000000000003</v>
      </c>
    </row>
    <row r="247" spans="2:6" x14ac:dyDescent="0.4">
      <c r="B247" t="s">
        <v>39</v>
      </c>
      <c r="C247" t="s">
        <v>24</v>
      </c>
      <c r="D247" t="s">
        <v>13</v>
      </c>
      <c r="E247" s="7">
        <v>2034</v>
      </c>
      <c r="F247">
        <v>0</v>
      </c>
    </row>
    <row r="248" spans="2:6" x14ac:dyDescent="0.4">
      <c r="B248" t="s">
        <v>39</v>
      </c>
      <c r="C248" t="s">
        <v>44</v>
      </c>
      <c r="D248" t="s">
        <v>13</v>
      </c>
      <c r="E248" s="7">
        <v>2034</v>
      </c>
      <c r="F248">
        <v>0</v>
      </c>
    </row>
    <row r="249" spans="2:6" x14ac:dyDescent="0.4">
      <c r="B249" t="s">
        <v>39</v>
      </c>
      <c r="C249" t="s">
        <v>45</v>
      </c>
      <c r="D249" t="s">
        <v>13</v>
      </c>
      <c r="E249" s="7">
        <v>2034</v>
      </c>
      <c r="F249">
        <v>0</v>
      </c>
    </row>
    <row r="250" spans="2:6" x14ac:dyDescent="0.4">
      <c r="B250" t="s">
        <v>4</v>
      </c>
      <c r="C250" t="s">
        <v>5</v>
      </c>
      <c r="D250" t="s">
        <v>13</v>
      </c>
      <c r="E250" s="7">
        <v>2034</v>
      </c>
      <c r="F250">
        <v>2.3391000000000002</v>
      </c>
    </row>
    <row r="251" spans="2:6" x14ac:dyDescent="0.4">
      <c r="B251" t="s">
        <v>4</v>
      </c>
      <c r="C251" t="s">
        <v>46</v>
      </c>
      <c r="D251" t="s">
        <v>13</v>
      </c>
      <c r="E251" s="7">
        <v>2034</v>
      </c>
      <c r="F251">
        <v>2.0464000000000002</v>
      </c>
    </row>
    <row r="252" spans="2:6" x14ac:dyDescent="0.4">
      <c r="B252" t="s">
        <v>47</v>
      </c>
      <c r="C252" t="s">
        <v>9</v>
      </c>
      <c r="D252" t="s">
        <v>13</v>
      </c>
      <c r="E252" s="7">
        <v>2034</v>
      </c>
      <c r="F252">
        <v>1.2248000000000001</v>
      </c>
    </row>
    <row r="253" spans="2:6" x14ac:dyDescent="0.4">
      <c r="B253" t="s">
        <v>47</v>
      </c>
      <c r="C253" t="s">
        <v>10</v>
      </c>
      <c r="D253" t="s">
        <v>13</v>
      </c>
      <c r="E253" s="7">
        <v>2034</v>
      </c>
      <c r="F253">
        <v>2.8751000000000002</v>
      </c>
    </row>
    <row r="254" spans="2:6" x14ac:dyDescent="0.4">
      <c r="B254" t="s">
        <v>48</v>
      </c>
      <c r="C254" t="s">
        <v>11</v>
      </c>
      <c r="D254" t="s">
        <v>13</v>
      </c>
      <c r="E254" s="7">
        <v>2034</v>
      </c>
      <c r="F254">
        <v>3.2555999999999998</v>
      </c>
    </row>
    <row r="255" spans="2:6" x14ac:dyDescent="0.4">
      <c r="B255" t="s">
        <v>48</v>
      </c>
      <c r="C255" t="s">
        <v>21</v>
      </c>
      <c r="D255" t="s">
        <v>13</v>
      </c>
      <c r="E255" s="7">
        <v>2034</v>
      </c>
      <c r="F255">
        <v>13.446400000000001</v>
      </c>
    </row>
    <row r="256" spans="2:6" x14ac:dyDescent="0.4">
      <c r="B256" t="s">
        <v>49</v>
      </c>
      <c r="C256" t="s">
        <v>11</v>
      </c>
      <c r="D256" t="s">
        <v>13</v>
      </c>
      <c r="E256" s="7">
        <v>2034</v>
      </c>
      <c r="F256">
        <v>3.3786999999999998</v>
      </c>
    </row>
    <row r="257" spans="2:6" x14ac:dyDescent="0.4">
      <c r="B257" t="s">
        <v>49</v>
      </c>
      <c r="C257" t="s">
        <v>21</v>
      </c>
      <c r="D257" t="s">
        <v>13</v>
      </c>
      <c r="E257" s="7">
        <v>2034</v>
      </c>
      <c r="F257">
        <v>4.9988999999999999</v>
      </c>
    </row>
    <row r="258" spans="2:6" x14ac:dyDescent="0.4">
      <c r="B258" t="s">
        <v>40</v>
      </c>
      <c r="C258" t="s">
        <v>40</v>
      </c>
      <c r="D258" t="s">
        <v>13</v>
      </c>
      <c r="E258" s="7">
        <v>2035</v>
      </c>
      <c r="F258">
        <v>78.226299999999995</v>
      </c>
    </row>
    <row r="259" spans="2:6" x14ac:dyDescent="0.4">
      <c r="B259" t="s">
        <v>21</v>
      </c>
      <c r="C259" t="s">
        <v>25</v>
      </c>
      <c r="D259" t="s">
        <v>13</v>
      </c>
      <c r="E259" s="7">
        <v>2035</v>
      </c>
      <c r="F259">
        <v>8.5419999999999998</v>
      </c>
    </row>
    <row r="260" spans="2:6" x14ac:dyDescent="0.4">
      <c r="B260" t="s">
        <v>21</v>
      </c>
      <c r="C260" t="s">
        <v>42</v>
      </c>
      <c r="D260" t="s">
        <v>13</v>
      </c>
      <c r="E260" s="7">
        <v>2035</v>
      </c>
      <c r="F260">
        <v>-0.63519999999999999</v>
      </c>
    </row>
    <row r="261" spans="2:6" x14ac:dyDescent="0.4">
      <c r="B261" t="s">
        <v>11</v>
      </c>
      <c r="C261" t="s">
        <v>12</v>
      </c>
      <c r="D261" t="s">
        <v>13</v>
      </c>
      <c r="E261" s="7">
        <v>2035</v>
      </c>
      <c r="F261">
        <v>-3.6854</v>
      </c>
    </row>
    <row r="262" spans="2:6" x14ac:dyDescent="0.4">
      <c r="B262" t="s">
        <v>11</v>
      </c>
      <c r="C262" t="s">
        <v>14</v>
      </c>
      <c r="D262" t="s">
        <v>13</v>
      </c>
      <c r="E262" s="7">
        <v>2035</v>
      </c>
      <c r="F262">
        <v>34.492400000000004</v>
      </c>
    </row>
    <row r="263" spans="2:6" x14ac:dyDescent="0.4">
      <c r="B263" t="s">
        <v>11</v>
      </c>
      <c r="C263" t="s">
        <v>15</v>
      </c>
      <c r="D263" t="s">
        <v>13</v>
      </c>
      <c r="E263" s="7">
        <v>2035</v>
      </c>
      <c r="F263">
        <v>0</v>
      </c>
    </row>
    <row r="264" spans="2:6" x14ac:dyDescent="0.4">
      <c r="B264" t="s">
        <v>11</v>
      </c>
      <c r="C264" t="s">
        <v>16</v>
      </c>
      <c r="D264" t="s">
        <v>13</v>
      </c>
      <c r="E264" s="7">
        <v>2035</v>
      </c>
      <c r="F264">
        <v>15.0708</v>
      </c>
    </row>
    <row r="265" spans="2:6" x14ac:dyDescent="0.4">
      <c r="B265" t="s">
        <v>19</v>
      </c>
      <c r="C265" t="s">
        <v>11</v>
      </c>
      <c r="D265" t="s">
        <v>13</v>
      </c>
      <c r="E265" s="7">
        <v>2035</v>
      </c>
      <c r="F265">
        <v>5.0004</v>
      </c>
    </row>
    <row r="266" spans="2:6" x14ac:dyDescent="0.4">
      <c r="B266" t="s">
        <v>19</v>
      </c>
      <c r="C266" t="s">
        <v>21</v>
      </c>
      <c r="D266" t="s">
        <v>13</v>
      </c>
      <c r="E266" s="7">
        <v>2035</v>
      </c>
      <c r="F266">
        <v>1.3725000000000001</v>
      </c>
    </row>
    <row r="267" spans="2:6" x14ac:dyDescent="0.4">
      <c r="B267" t="s">
        <v>38</v>
      </c>
      <c r="C267" t="s">
        <v>43</v>
      </c>
      <c r="D267" t="s">
        <v>13</v>
      </c>
      <c r="E267" s="7">
        <v>2035</v>
      </c>
      <c r="F267">
        <v>8.8945000000000007</v>
      </c>
    </row>
    <row r="268" spans="2:6" x14ac:dyDescent="0.4">
      <c r="B268" t="s">
        <v>38</v>
      </c>
      <c r="C268" t="s">
        <v>18</v>
      </c>
      <c r="D268" t="s">
        <v>13</v>
      </c>
      <c r="E268" s="7">
        <v>2035</v>
      </c>
      <c r="F268">
        <v>3.0099999999999998E-2</v>
      </c>
    </row>
    <row r="269" spans="2:6" x14ac:dyDescent="0.4">
      <c r="B269" t="s">
        <v>39</v>
      </c>
      <c r="C269" t="s">
        <v>23</v>
      </c>
      <c r="D269" t="s">
        <v>13</v>
      </c>
      <c r="E269" s="7">
        <v>2035</v>
      </c>
      <c r="F269">
        <v>4.7001999999999997</v>
      </c>
    </row>
    <row r="270" spans="2:6" x14ac:dyDescent="0.4">
      <c r="B270" t="s">
        <v>39</v>
      </c>
      <c r="C270" t="s">
        <v>24</v>
      </c>
      <c r="D270" t="s">
        <v>13</v>
      </c>
      <c r="E270" s="7">
        <v>2035</v>
      </c>
      <c r="F270">
        <v>0</v>
      </c>
    </row>
    <row r="271" spans="2:6" x14ac:dyDescent="0.4">
      <c r="B271" t="s">
        <v>39</v>
      </c>
      <c r="C271" t="s">
        <v>44</v>
      </c>
      <c r="D271" t="s">
        <v>13</v>
      </c>
      <c r="E271" s="7">
        <v>2035</v>
      </c>
      <c r="F271">
        <v>0</v>
      </c>
    </row>
    <row r="272" spans="2:6" x14ac:dyDescent="0.4">
      <c r="B272" t="s">
        <v>39</v>
      </c>
      <c r="C272" t="s">
        <v>45</v>
      </c>
      <c r="D272" t="s">
        <v>13</v>
      </c>
      <c r="E272" s="7">
        <v>2035</v>
      </c>
      <c r="F272">
        <v>0</v>
      </c>
    </row>
    <row r="273" spans="2:6" x14ac:dyDescent="0.4">
      <c r="B273" t="s">
        <v>4</v>
      </c>
      <c r="C273" t="s">
        <v>5</v>
      </c>
      <c r="D273" t="s">
        <v>13</v>
      </c>
      <c r="E273" s="7">
        <v>2035</v>
      </c>
      <c r="F273">
        <v>2.3740999999999999</v>
      </c>
    </row>
    <row r="274" spans="2:6" x14ac:dyDescent="0.4">
      <c r="B274" t="s">
        <v>4</v>
      </c>
      <c r="C274" t="s">
        <v>46</v>
      </c>
      <c r="D274" t="s">
        <v>13</v>
      </c>
      <c r="E274" s="7">
        <v>2035</v>
      </c>
      <c r="F274">
        <v>2.0699999999999998</v>
      </c>
    </row>
    <row r="275" spans="2:6" x14ac:dyDescent="0.4">
      <c r="B275" t="s">
        <v>47</v>
      </c>
      <c r="C275" t="s">
        <v>9</v>
      </c>
      <c r="D275" t="s">
        <v>13</v>
      </c>
      <c r="E275" s="7">
        <v>2035</v>
      </c>
      <c r="F275">
        <v>1.2321</v>
      </c>
    </row>
    <row r="276" spans="2:6" x14ac:dyDescent="0.4">
      <c r="B276" t="s">
        <v>47</v>
      </c>
      <c r="C276" t="s">
        <v>10</v>
      </c>
      <c r="D276" t="s">
        <v>13</v>
      </c>
      <c r="E276" s="7">
        <v>2035</v>
      </c>
      <c r="F276">
        <v>3.0884</v>
      </c>
    </row>
    <row r="277" spans="2:6" x14ac:dyDescent="0.4">
      <c r="B277" t="s">
        <v>48</v>
      </c>
      <c r="C277" t="s">
        <v>11</v>
      </c>
      <c r="D277" t="s">
        <v>13</v>
      </c>
      <c r="E277" s="7">
        <v>2035</v>
      </c>
      <c r="F277">
        <v>3.4773000000000001</v>
      </c>
    </row>
    <row r="278" spans="2:6" x14ac:dyDescent="0.4">
      <c r="B278" t="s">
        <v>48</v>
      </c>
      <c r="C278" t="s">
        <v>21</v>
      </c>
      <c r="D278" t="s">
        <v>13</v>
      </c>
      <c r="E278" s="7">
        <v>2035</v>
      </c>
      <c r="F278">
        <v>14.1303</v>
      </c>
    </row>
    <row r="279" spans="2:6" x14ac:dyDescent="0.4">
      <c r="B279" t="s">
        <v>49</v>
      </c>
      <c r="C279" t="s">
        <v>11</v>
      </c>
      <c r="D279" t="s">
        <v>13</v>
      </c>
      <c r="E279" s="7">
        <v>2035</v>
      </c>
      <c r="F279">
        <v>3.7378</v>
      </c>
    </row>
    <row r="280" spans="2:6" x14ac:dyDescent="0.4">
      <c r="B280" t="s">
        <v>49</v>
      </c>
      <c r="C280" t="s">
        <v>21</v>
      </c>
      <c r="D280" t="s">
        <v>13</v>
      </c>
      <c r="E280" s="7">
        <v>2035</v>
      </c>
      <c r="F280">
        <v>5.5067000000000004</v>
      </c>
    </row>
    <row r="281" spans="2:6" x14ac:dyDescent="0.4">
      <c r="B281" t="s">
        <v>40</v>
      </c>
      <c r="C281" t="s">
        <v>40</v>
      </c>
      <c r="D281" t="s">
        <v>13</v>
      </c>
      <c r="E281" s="7">
        <v>2036</v>
      </c>
      <c r="F281">
        <v>79.5749</v>
      </c>
    </row>
    <row r="282" spans="2:6" x14ac:dyDescent="0.4">
      <c r="B282" t="s">
        <v>21</v>
      </c>
      <c r="C282" t="s">
        <v>25</v>
      </c>
      <c r="D282" t="s">
        <v>13</v>
      </c>
      <c r="E282" s="7">
        <v>2036</v>
      </c>
      <c r="F282">
        <v>7.8689</v>
      </c>
    </row>
    <row r="283" spans="2:6" x14ac:dyDescent="0.4">
      <c r="B283" t="s">
        <v>21</v>
      </c>
      <c r="C283" t="s">
        <v>42</v>
      </c>
      <c r="D283" t="s">
        <v>13</v>
      </c>
      <c r="E283" s="7">
        <v>2036</v>
      </c>
      <c r="F283">
        <v>-0.61850000000000005</v>
      </c>
    </row>
    <row r="284" spans="2:6" x14ac:dyDescent="0.4">
      <c r="B284" t="s">
        <v>11</v>
      </c>
      <c r="C284" t="s">
        <v>12</v>
      </c>
      <c r="D284" t="s">
        <v>13</v>
      </c>
      <c r="E284" s="7">
        <v>2036</v>
      </c>
      <c r="F284">
        <v>-3.9073000000000002</v>
      </c>
    </row>
    <row r="285" spans="2:6" x14ac:dyDescent="0.4">
      <c r="B285" t="s">
        <v>11</v>
      </c>
      <c r="C285" t="s">
        <v>14</v>
      </c>
      <c r="D285" t="s">
        <v>13</v>
      </c>
      <c r="E285" s="7">
        <v>2036</v>
      </c>
      <c r="F285">
        <v>34.633000000000003</v>
      </c>
    </row>
    <row r="286" spans="2:6" x14ac:dyDescent="0.4">
      <c r="B286" t="s">
        <v>11</v>
      </c>
      <c r="C286" t="s">
        <v>15</v>
      </c>
      <c r="D286" t="s">
        <v>13</v>
      </c>
      <c r="E286" s="7">
        <v>2036</v>
      </c>
      <c r="F286">
        <v>0</v>
      </c>
    </row>
    <row r="287" spans="2:6" x14ac:dyDescent="0.4">
      <c r="B287" t="s">
        <v>11</v>
      </c>
      <c r="C287" t="s">
        <v>16</v>
      </c>
      <c r="D287" t="s">
        <v>13</v>
      </c>
      <c r="E287" s="7">
        <v>2036</v>
      </c>
      <c r="F287">
        <v>15.0754</v>
      </c>
    </row>
    <row r="288" spans="2:6" x14ac:dyDescent="0.4">
      <c r="B288" t="s">
        <v>19</v>
      </c>
      <c r="C288" t="s">
        <v>11</v>
      </c>
      <c r="D288" t="s">
        <v>13</v>
      </c>
      <c r="E288" s="7">
        <v>2036</v>
      </c>
      <c r="F288">
        <v>5.0563000000000002</v>
      </c>
    </row>
    <row r="289" spans="2:6" x14ac:dyDescent="0.4">
      <c r="B289" t="s">
        <v>19</v>
      </c>
      <c r="C289" t="s">
        <v>21</v>
      </c>
      <c r="D289" t="s">
        <v>13</v>
      </c>
      <c r="E289" s="7">
        <v>2036</v>
      </c>
      <c r="F289">
        <v>1.4977</v>
      </c>
    </row>
    <row r="290" spans="2:6" x14ac:dyDescent="0.4">
      <c r="B290" t="s">
        <v>38</v>
      </c>
      <c r="C290" t="s">
        <v>43</v>
      </c>
      <c r="D290" t="s">
        <v>13</v>
      </c>
      <c r="E290" s="7">
        <v>2036</v>
      </c>
      <c r="F290">
        <v>10.2689</v>
      </c>
    </row>
    <row r="291" spans="2:6" x14ac:dyDescent="0.4">
      <c r="B291" t="s">
        <v>38</v>
      </c>
      <c r="C291" t="s">
        <v>18</v>
      </c>
      <c r="D291" t="s">
        <v>13</v>
      </c>
      <c r="E291" s="7">
        <v>2036</v>
      </c>
      <c r="F291">
        <v>4.1399999999999999E-2</v>
      </c>
    </row>
    <row r="292" spans="2:6" x14ac:dyDescent="0.4">
      <c r="B292" t="s">
        <v>39</v>
      </c>
      <c r="C292" t="s">
        <v>23</v>
      </c>
      <c r="D292" t="s">
        <v>13</v>
      </c>
      <c r="E292" s="7">
        <v>2036</v>
      </c>
      <c r="F292">
        <v>5.1436000000000002</v>
      </c>
    </row>
    <row r="293" spans="2:6" x14ac:dyDescent="0.4">
      <c r="B293" t="s">
        <v>39</v>
      </c>
      <c r="C293" t="s">
        <v>24</v>
      </c>
      <c r="D293" t="s">
        <v>13</v>
      </c>
      <c r="E293" s="7">
        <v>2036</v>
      </c>
      <c r="F293">
        <v>0</v>
      </c>
    </row>
    <row r="294" spans="2:6" x14ac:dyDescent="0.4">
      <c r="B294" t="s">
        <v>39</v>
      </c>
      <c r="C294" t="s">
        <v>44</v>
      </c>
      <c r="D294" t="s">
        <v>13</v>
      </c>
      <c r="E294" s="7">
        <v>2036</v>
      </c>
      <c r="F294">
        <v>0</v>
      </c>
    </row>
    <row r="295" spans="2:6" x14ac:dyDescent="0.4">
      <c r="B295" t="s">
        <v>39</v>
      </c>
      <c r="C295" t="s">
        <v>45</v>
      </c>
      <c r="D295" t="s">
        <v>13</v>
      </c>
      <c r="E295" s="7">
        <v>2036</v>
      </c>
      <c r="F295">
        <v>0</v>
      </c>
    </row>
    <row r="296" spans="2:6" x14ac:dyDescent="0.4">
      <c r="B296" t="s">
        <v>4</v>
      </c>
      <c r="C296" t="s">
        <v>5</v>
      </c>
      <c r="D296" t="s">
        <v>13</v>
      </c>
      <c r="E296" s="7">
        <v>2036</v>
      </c>
      <c r="F296">
        <v>2.4161999999999999</v>
      </c>
    </row>
    <row r="297" spans="2:6" x14ac:dyDescent="0.4">
      <c r="B297" t="s">
        <v>4</v>
      </c>
      <c r="C297" t="s">
        <v>46</v>
      </c>
      <c r="D297" t="s">
        <v>13</v>
      </c>
      <c r="E297" s="7">
        <v>2036</v>
      </c>
      <c r="F297">
        <v>2.0992999999999999</v>
      </c>
    </row>
    <row r="298" spans="2:6" x14ac:dyDescent="0.4">
      <c r="B298" t="s">
        <v>47</v>
      </c>
      <c r="C298" t="s">
        <v>9</v>
      </c>
      <c r="D298" t="s">
        <v>13</v>
      </c>
      <c r="E298" s="7">
        <v>2036</v>
      </c>
      <c r="F298">
        <v>1.2125999999999999</v>
      </c>
    </row>
    <row r="299" spans="2:6" x14ac:dyDescent="0.4">
      <c r="B299" t="s">
        <v>47</v>
      </c>
      <c r="C299" t="s">
        <v>10</v>
      </c>
      <c r="D299" t="s">
        <v>13</v>
      </c>
      <c r="E299" s="7">
        <v>2036</v>
      </c>
      <c r="F299">
        <v>3.3132999999999999</v>
      </c>
    </row>
    <row r="300" spans="2:6" x14ac:dyDescent="0.4">
      <c r="B300" t="s">
        <v>48</v>
      </c>
      <c r="C300" t="s">
        <v>11</v>
      </c>
      <c r="D300" t="s">
        <v>13</v>
      </c>
      <c r="E300" s="7">
        <v>2036</v>
      </c>
      <c r="F300">
        <v>3.7246000000000001</v>
      </c>
    </row>
    <row r="301" spans="2:6" x14ac:dyDescent="0.4">
      <c r="B301" t="s">
        <v>48</v>
      </c>
      <c r="C301" t="s">
        <v>21</v>
      </c>
      <c r="D301" t="s">
        <v>13</v>
      </c>
      <c r="E301" s="7">
        <v>2036</v>
      </c>
      <c r="F301">
        <v>14.833399999999999</v>
      </c>
    </row>
    <row r="302" spans="2:6" x14ac:dyDescent="0.4">
      <c r="B302" t="s">
        <v>49</v>
      </c>
      <c r="C302" t="s">
        <v>11</v>
      </c>
      <c r="D302" t="s">
        <v>13</v>
      </c>
      <c r="E302" s="7">
        <v>2036</v>
      </c>
      <c r="F302">
        <v>4.1021000000000001</v>
      </c>
    </row>
    <row r="303" spans="2:6" x14ac:dyDescent="0.4">
      <c r="B303" t="s">
        <v>49</v>
      </c>
      <c r="C303" t="s">
        <v>21</v>
      </c>
      <c r="D303" t="s">
        <v>13</v>
      </c>
      <c r="E303" s="7">
        <v>2036</v>
      </c>
      <c r="F303">
        <v>6.0038999999999998</v>
      </c>
    </row>
    <row r="304" spans="2:6" x14ac:dyDescent="0.4">
      <c r="B304" t="s">
        <v>40</v>
      </c>
      <c r="C304" t="s">
        <v>40</v>
      </c>
      <c r="D304" t="s">
        <v>13</v>
      </c>
      <c r="E304" s="7">
        <v>2037</v>
      </c>
      <c r="F304">
        <v>81.144800000000004</v>
      </c>
    </row>
    <row r="305" spans="2:6" x14ac:dyDescent="0.4">
      <c r="B305" t="s">
        <v>21</v>
      </c>
      <c r="C305" t="s">
        <v>25</v>
      </c>
      <c r="D305" t="s">
        <v>13</v>
      </c>
      <c r="E305" s="7">
        <v>2037</v>
      </c>
      <c r="F305">
        <v>7.2568999999999999</v>
      </c>
    </row>
    <row r="306" spans="2:6" x14ac:dyDescent="0.4">
      <c r="B306" t="s">
        <v>21</v>
      </c>
      <c r="C306" t="s">
        <v>42</v>
      </c>
      <c r="D306" t="s">
        <v>13</v>
      </c>
      <c r="E306" s="7">
        <v>2037</v>
      </c>
      <c r="F306">
        <v>-0.60560000000000003</v>
      </c>
    </row>
    <row r="307" spans="2:6" x14ac:dyDescent="0.4">
      <c r="B307" t="s">
        <v>11</v>
      </c>
      <c r="C307" t="s">
        <v>12</v>
      </c>
      <c r="D307" t="s">
        <v>13</v>
      </c>
      <c r="E307" s="7">
        <v>2037</v>
      </c>
      <c r="F307">
        <v>-4.1696999999999997</v>
      </c>
    </row>
    <row r="308" spans="2:6" x14ac:dyDescent="0.4">
      <c r="B308" t="s">
        <v>11</v>
      </c>
      <c r="C308" t="s">
        <v>14</v>
      </c>
      <c r="D308" t="s">
        <v>13</v>
      </c>
      <c r="E308" s="7">
        <v>2037</v>
      </c>
      <c r="F308">
        <v>34.892899999999997</v>
      </c>
    </row>
    <row r="309" spans="2:6" x14ac:dyDescent="0.4">
      <c r="B309" t="s">
        <v>11</v>
      </c>
      <c r="C309" t="s">
        <v>15</v>
      </c>
      <c r="D309" t="s">
        <v>13</v>
      </c>
      <c r="E309" s="7">
        <v>2037</v>
      </c>
      <c r="F309">
        <v>0</v>
      </c>
    </row>
    <row r="310" spans="2:6" x14ac:dyDescent="0.4">
      <c r="B310" t="s">
        <v>11</v>
      </c>
      <c r="C310" t="s">
        <v>16</v>
      </c>
      <c r="D310" t="s">
        <v>13</v>
      </c>
      <c r="E310" s="7">
        <v>2037</v>
      </c>
      <c r="F310">
        <v>15.0703</v>
      </c>
    </row>
    <row r="311" spans="2:6" x14ac:dyDescent="0.4">
      <c r="B311" t="s">
        <v>19</v>
      </c>
      <c r="C311" t="s">
        <v>11</v>
      </c>
      <c r="D311" t="s">
        <v>13</v>
      </c>
      <c r="E311" s="7">
        <v>2037</v>
      </c>
      <c r="F311">
        <v>5.0960999999999999</v>
      </c>
    </row>
    <row r="312" spans="2:6" x14ac:dyDescent="0.4">
      <c r="B312" t="s">
        <v>19</v>
      </c>
      <c r="C312" t="s">
        <v>21</v>
      </c>
      <c r="D312" t="s">
        <v>13</v>
      </c>
      <c r="E312" s="7">
        <v>2037</v>
      </c>
      <c r="F312">
        <v>1.6268</v>
      </c>
    </row>
    <row r="313" spans="2:6" x14ac:dyDescent="0.4">
      <c r="B313" t="s">
        <v>38</v>
      </c>
      <c r="C313" t="s">
        <v>43</v>
      </c>
      <c r="D313" t="s">
        <v>13</v>
      </c>
      <c r="E313" s="7">
        <v>2037</v>
      </c>
      <c r="F313">
        <v>11.585100000000001</v>
      </c>
    </row>
    <row r="314" spans="2:6" x14ac:dyDescent="0.4">
      <c r="B314" t="s">
        <v>38</v>
      </c>
      <c r="C314" t="s">
        <v>18</v>
      </c>
      <c r="D314" t="s">
        <v>13</v>
      </c>
      <c r="E314" s="7">
        <v>2037</v>
      </c>
      <c r="F314">
        <v>5.4300000000000001E-2</v>
      </c>
    </row>
    <row r="315" spans="2:6" x14ac:dyDescent="0.4">
      <c r="B315" t="s">
        <v>39</v>
      </c>
      <c r="C315" t="s">
        <v>23</v>
      </c>
      <c r="D315" t="s">
        <v>13</v>
      </c>
      <c r="E315" s="7">
        <v>2037</v>
      </c>
      <c r="F315">
        <v>5.7434000000000003</v>
      </c>
    </row>
    <row r="316" spans="2:6" x14ac:dyDescent="0.4">
      <c r="B316" t="s">
        <v>39</v>
      </c>
      <c r="C316" t="s">
        <v>24</v>
      </c>
      <c r="D316" t="s">
        <v>13</v>
      </c>
      <c r="E316" s="7">
        <v>2037</v>
      </c>
      <c r="F316">
        <v>0</v>
      </c>
    </row>
    <row r="317" spans="2:6" x14ac:dyDescent="0.4">
      <c r="B317" t="s">
        <v>39</v>
      </c>
      <c r="C317" t="s">
        <v>44</v>
      </c>
      <c r="D317" t="s">
        <v>13</v>
      </c>
      <c r="E317" s="7">
        <v>2037</v>
      </c>
      <c r="F317">
        <v>0</v>
      </c>
    </row>
    <row r="318" spans="2:6" x14ac:dyDescent="0.4">
      <c r="B318" t="s">
        <v>39</v>
      </c>
      <c r="C318" t="s">
        <v>45</v>
      </c>
      <c r="D318" t="s">
        <v>13</v>
      </c>
      <c r="E318" s="7">
        <v>2037</v>
      </c>
      <c r="F318">
        <v>0</v>
      </c>
    </row>
    <row r="319" spans="2:6" x14ac:dyDescent="0.4">
      <c r="B319" t="s">
        <v>4</v>
      </c>
      <c r="C319" t="s">
        <v>5</v>
      </c>
      <c r="D319" t="s">
        <v>13</v>
      </c>
      <c r="E319" s="7">
        <v>2037</v>
      </c>
      <c r="F319">
        <v>2.4628000000000001</v>
      </c>
    </row>
    <row r="320" spans="2:6" x14ac:dyDescent="0.4">
      <c r="B320" t="s">
        <v>4</v>
      </c>
      <c r="C320" t="s">
        <v>46</v>
      </c>
      <c r="D320" t="s">
        <v>13</v>
      </c>
      <c r="E320" s="7">
        <v>2037</v>
      </c>
      <c r="F320">
        <v>2.1314000000000002</v>
      </c>
    </row>
    <row r="321" spans="2:6" x14ac:dyDescent="0.4">
      <c r="B321" t="s">
        <v>47</v>
      </c>
      <c r="C321" t="s">
        <v>9</v>
      </c>
      <c r="D321" t="s">
        <v>13</v>
      </c>
      <c r="E321" s="7">
        <v>2037</v>
      </c>
      <c r="F321">
        <v>1.2164999999999999</v>
      </c>
    </row>
    <row r="322" spans="2:6" x14ac:dyDescent="0.4">
      <c r="B322" t="s">
        <v>47</v>
      </c>
      <c r="C322" t="s">
        <v>10</v>
      </c>
      <c r="D322" t="s">
        <v>13</v>
      </c>
      <c r="E322" s="7">
        <v>2037</v>
      </c>
      <c r="F322">
        <v>3.5588000000000002</v>
      </c>
    </row>
    <row r="323" spans="2:6" x14ac:dyDescent="0.4">
      <c r="B323" t="s">
        <v>48</v>
      </c>
      <c r="C323" t="s">
        <v>11</v>
      </c>
      <c r="D323" t="s">
        <v>13</v>
      </c>
      <c r="E323" s="7">
        <v>2037</v>
      </c>
      <c r="F323">
        <v>3.9653999999999998</v>
      </c>
    </row>
    <row r="324" spans="2:6" x14ac:dyDescent="0.4">
      <c r="B324" t="s">
        <v>48</v>
      </c>
      <c r="C324" t="s">
        <v>21</v>
      </c>
      <c r="D324" t="s">
        <v>13</v>
      </c>
      <c r="E324" s="7">
        <v>2037</v>
      </c>
      <c r="F324">
        <v>15.4162</v>
      </c>
    </row>
    <row r="325" spans="2:6" x14ac:dyDescent="0.4">
      <c r="B325" t="s">
        <v>49</v>
      </c>
      <c r="C325" t="s">
        <v>11</v>
      </c>
      <c r="D325" t="s">
        <v>13</v>
      </c>
      <c r="E325" s="7">
        <v>2037</v>
      </c>
      <c r="F325">
        <v>4.4964000000000004</v>
      </c>
    </row>
    <row r="326" spans="2:6" x14ac:dyDescent="0.4">
      <c r="B326" t="s">
        <v>49</v>
      </c>
      <c r="C326" t="s">
        <v>21</v>
      </c>
      <c r="D326" t="s">
        <v>13</v>
      </c>
      <c r="E326" s="7">
        <v>2037</v>
      </c>
      <c r="F326">
        <v>6.5105000000000004</v>
      </c>
    </row>
    <row r="327" spans="2:6" x14ac:dyDescent="0.4">
      <c r="B327" t="s">
        <v>40</v>
      </c>
      <c r="C327" t="s">
        <v>40</v>
      </c>
      <c r="D327" t="s">
        <v>13</v>
      </c>
      <c r="E327" s="7">
        <v>2038</v>
      </c>
      <c r="F327">
        <v>82.693399999999997</v>
      </c>
    </row>
    <row r="328" spans="2:6" x14ac:dyDescent="0.4">
      <c r="B328" t="s">
        <v>21</v>
      </c>
      <c r="C328" t="s">
        <v>25</v>
      </c>
      <c r="D328" t="s">
        <v>13</v>
      </c>
      <c r="E328" s="7">
        <v>2038</v>
      </c>
      <c r="F328">
        <v>6.7144000000000004</v>
      </c>
    </row>
    <row r="329" spans="2:6" x14ac:dyDescent="0.4">
      <c r="B329" t="s">
        <v>21</v>
      </c>
      <c r="C329" t="s">
        <v>42</v>
      </c>
      <c r="D329" t="s">
        <v>13</v>
      </c>
      <c r="E329" s="7">
        <v>2038</v>
      </c>
      <c r="F329">
        <v>-0.59150000000000003</v>
      </c>
    </row>
    <row r="330" spans="2:6" x14ac:dyDescent="0.4">
      <c r="B330" t="s">
        <v>11</v>
      </c>
      <c r="C330" t="s">
        <v>12</v>
      </c>
      <c r="D330" t="s">
        <v>13</v>
      </c>
      <c r="E330" s="7">
        <v>2038</v>
      </c>
      <c r="F330">
        <v>-4.4212999999999996</v>
      </c>
    </row>
    <row r="331" spans="2:6" x14ac:dyDescent="0.4">
      <c r="B331" t="s">
        <v>11</v>
      </c>
      <c r="C331" t="s">
        <v>14</v>
      </c>
      <c r="D331" t="s">
        <v>13</v>
      </c>
      <c r="E331" s="7">
        <v>2038</v>
      </c>
      <c r="F331">
        <v>35.073300000000003</v>
      </c>
    </row>
    <row r="332" spans="2:6" x14ac:dyDescent="0.4">
      <c r="B332" t="s">
        <v>11</v>
      </c>
      <c r="C332" t="s">
        <v>15</v>
      </c>
      <c r="D332" t="s">
        <v>13</v>
      </c>
      <c r="E332" s="7">
        <v>2038</v>
      </c>
      <c r="F332">
        <v>0</v>
      </c>
    </row>
    <row r="333" spans="2:6" x14ac:dyDescent="0.4">
      <c r="B333" t="s">
        <v>11</v>
      </c>
      <c r="C333" t="s">
        <v>16</v>
      </c>
      <c r="D333" t="s">
        <v>13</v>
      </c>
      <c r="E333" s="7">
        <v>2038</v>
      </c>
      <c r="F333">
        <v>15.113899999999999</v>
      </c>
    </row>
    <row r="334" spans="2:6" x14ac:dyDescent="0.4">
      <c r="B334" t="s">
        <v>19</v>
      </c>
      <c r="C334" t="s">
        <v>11</v>
      </c>
      <c r="D334" t="s">
        <v>13</v>
      </c>
      <c r="E334" s="7">
        <v>2038</v>
      </c>
      <c r="F334">
        <v>5.1231999999999998</v>
      </c>
    </row>
    <row r="335" spans="2:6" x14ac:dyDescent="0.4">
      <c r="B335" t="s">
        <v>19</v>
      </c>
      <c r="C335" t="s">
        <v>21</v>
      </c>
      <c r="D335" t="s">
        <v>13</v>
      </c>
      <c r="E335" s="7">
        <v>2038</v>
      </c>
      <c r="F335">
        <v>1.7527999999999999</v>
      </c>
    </row>
    <row r="336" spans="2:6" x14ac:dyDescent="0.4">
      <c r="B336" t="s">
        <v>38</v>
      </c>
      <c r="C336" t="s">
        <v>43</v>
      </c>
      <c r="D336" t="s">
        <v>13</v>
      </c>
      <c r="E336" s="7">
        <v>2038</v>
      </c>
      <c r="F336">
        <v>12.9305</v>
      </c>
    </row>
    <row r="337" spans="2:6" x14ac:dyDescent="0.4">
      <c r="B337" t="s">
        <v>38</v>
      </c>
      <c r="C337" t="s">
        <v>18</v>
      </c>
      <c r="D337" t="s">
        <v>13</v>
      </c>
      <c r="E337" s="7">
        <v>2038</v>
      </c>
      <c r="F337">
        <v>6.88E-2</v>
      </c>
    </row>
    <row r="338" spans="2:6" x14ac:dyDescent="0.4">
      <c r="B338" t="s">
        <v>39</v>
      </c>
      <c r="C338" t="s">
        <v>23</v>
      </c>
      <c r="D338" t="s">
        <v>13</v>
      </c>
      <c r="E338" s="7">
        <v>2038</v>
      </c>
      <c r="F338">
        <v>6.2544000000000004</v>
      </c>
    </row>
    <row r="339" spans="2:6" x14ac:dyDescent="0.4">
      <c r="B339" t="s">
        <v>39</v>
      </c>
      <c r="C339" t="s">
        <v>24</v>
      </c>
      <c r="D339" t="s">
        <v>13</v>
      </c>
      <c r="E339" s="7">
        <v>2038</v>
      </c>
      <c r="F339">
        <v>0</v>
      </c>
    </row>
    <row r="340" spans="2:6" x14ac:dyDescent="0.4">
      <c r="B340" t="s">
        <v>39</v>
      </c>
      <c r="C340" t="s">
        <v>44</v>
      </c>
      <c r="D340" t="s">
        <v>13</v>
      </c>
      <c r="E340" s="7">
        <v>2038</v>
      </c>
      <c r="F340">
        <v>0</v>
      </c>
    </row>
    <row r="341" spans="2:6" x14ac:dyDescent="0.4">
      <c r="B341" t="s">
        <v>39</v>
      </c>
      <c r="C341" t="s">
        <v>45</v>
      </c>
      <c r="D341" t="s">
        <v>13</v>
      </c>
      <c r="E341" s="7">
        <v>2038</v>
      </c>
      <c r="F341">
        <v>0</v>
      </c>
    </row>
    <row r="342" spans="2:6" x14ac:dyDescent="0.4">
      <c r="B342" t="s">
        <v>4</v>
      </c>
      <c r="C342" t="s">
        <v>5</v>
      </c>
      <c r="D342" t="s">
        <v>13</v>
      </c>
      <c r="E342" s="7">
        <v>2038</v>
      </c>
      <c r="F342">
        <v>2.5097</v>
      </c>
    </row>
    <row r="343" spans="2:6" x14ac:dyDescent="0.4">
      <c r="B343" t="s">
        <v>4</v>
      </c>
      <c r="C343" t="s">
        <v>46</v>
      </c>
      <c r="D343" t="s">
        <v>13</v>
      </c>
      <c r="E343" s="7">
        <v>2038</v>
      </c>
      <c r="F343">
        <v>2.1650999999999998</v>
      </c>
    </row>
    <row r="344" spans="2:6" x14ac:dyDescent="0.4">
      <c r="B344" t="s">
        <v>47</v>
      </c>
      <c r="C344" t="s">
        <v>9</v>
      </c>
      <c r="D344" t="s">
        <v>13</v>
      </c>
      <c r="E344" s="7">
        <v>2038</v>
      </c>
      <c r="F344">
        <v>1.1406000000000001</v>
      </c>
    </row>
    <row r="345" spans="2:6" x14ac:dyDescent="0.4">
      <c r="B345" t="s">
        <v>47</v>
      </c>
      <c r="C345" t="s">
        <v>10</v>
      </c>
      <c r="D345" t="s">
        <v>13</v>
      </c>
      <c r="E345" s="7">
        <v>2038</v>
      </c>
      <c r="F345">
        <v>3.8721999999999999</v>
      </c>
    </row>
    <row r="346" spans="2:6" x14ac:dyDescent="0.4">
      <c r="B346" t="s">
        <v>48</v>
      </c>
      <c r="C346" t="s">
        <v>11</v>
      </c>
      <c r="D346" t="s">
        <v>13</v>
      </c>
      <c r="E346" s="7">
        <v>2038</v>
      </c>
      <c r="F346">
        <v>4.2008000000000001</v>
      </c>
    </row>
    <row r="347" spans="2:6" x14ac:dyDescent="0.4">
      <c r="B347" t="s">
        <v>48</v>
      </c>
      <c r="C347" t="s">
        <v>21</v>
      </c>
      <c r="D347" t="s">
        <v>13</v>
      </c>
      <c r="E347" s="7">
        <v>2038</v>
      </c>
      <c r="F347">
        <v>15.9183</v>
      </c>
    </row>
    <row r="348" spans="2:6" x14ac:dyDescent="0.4">
      <c r="B348" t="s">
        <v>49</v>
      </c>
      <c r="C348" t="s">
        <v>11</v>
      </c>
      <c r="D348" t="s">
        <v>13</v>
      </c>
      <c r="E348" s="7">
        <v>2038</v>
      </c>
      <c r="F348">
        <v>4.9340999999999999</v>
      </c>
    </row>
    <row r="349" spans="2:6" x14ac:dyDescent="0.4">
      <c r="B349" t="s">
        <v>49</v>
      </c>
      <c r="C349" t="s">
        <v>21</v>
      </c>
      <c r="D349" t="s">
        <v>13</v>
      </c>
      <c r="E349" s="7">
        <v>2038</v>
      </c>
      <c r="F349">
        <v>7.0307000000000004</v>
      </c>
    </row>
    <row r="350" spans="2:6" x14ac:dyDescent="0.4">
      <c r="B350" t="s">
        <v>40</v>
      </c>
      <c r="C350" t="s">
        <v>40</v>
      </c>
      <c r="D350" t="s">
        <v>13</v>
      </c>
      <c r="E350" s="7">
        <v>2039</v>
      </c>
      <c r="F350">
        <v>83.9739</v>
      </c>
    </row>
    <row r="351" spans="2:6" x14ac:dyDescent="0.4">
      <c r="B351" t="s">
        <v>21</v>
      </c>
      <c r="C351" t="s">
        <v>25</v>
      </c>
      <c r="D351" t="s">
        <v>13</v>
      </c>
      <c r="E351" s="7">
        <v>2039</v>
      </c>
      <c r="F351">
        <v>6.0505000000000004</v>
      </c>
    </row>
    <row r="352" spans="2:6" x14ac:dyDescent="0.4">
      <c r="B352" t="s">
        <v>21</v>
      </c>
      <c r="C352" t="s">
        <v>42</v>
      </c>
      <c r="D352" t="s">
        <v>13</v>
      </c>
      <c r="E352" s="7">
        <v>2039</v>
      </c>
      <c r="F352">
        <v>-0.57369999999999999</v>
      </c>
    </row>
    <row r="353" spans="2:6" x14ac:dyDescent="0.4">
      <c r="B353" t="s">
        <v>11</v>
      </c>
      <c r="C353" t="s">
        <v>12</v>
      </c>
      <c r="D353" t="s">
        <v>13</v>
      </c>
      <c r="E353" s="7">
        <v>2039</v>
      </c>
      <c r="F353">
        <v>-4.7857000000000003</v>
      </c>
    </row>
    <row r="354" spans="2:6" x14ac:dyDescent="0.4">
      <c r="B354" t="s">
        <v>11</v>
      </c>
      <c r="C354" t="s">
        <v>14</v>
      </c>
      <c r="D354" t="s">
        <v>13</v>
      </c>
      <c r="E354" s="7">
        <v>2039</v>
      </c>
      <c r="F354">
        <v>35.292299999999997</v>
      </c>
    </row>
    <row r="355" spans="2:6" x14ac:dyDescent="0.4">
      <c r="B355" t="s">
        <v>11</v>
      </c>
      <c r="C355" t="s">
        <v>15</v>
      </c>
      <c r="D355" t="s">
        <v>13</v>
      </c>
      <c r="E355" s="7">
        <v>2039</v>
      </c>
      <c r="F355">
        <v>0</v>
      </c>
    </row>
    <row r="356" spans="2:6" x14ac:dyDescent="0.4">
      <c r="B356" t="s">
        <v>11</v>
      </c>
      <c r="C356" t="s">
        <v>16</v>
      </c>
      <c r="D356" t="s">
        <v>13</v>
      </c>
      <c r="E356" s="7">
        <v>2039</v>
      </c>
      <c r="F356">
        <v>15.18</v>
      </c>
    </row>
    <row r="357" spans="2:6" x14ac:dyDescent="0.4">
      <c r="B357" t="s">
        <v>19</v>
      </c>
      <c r="C357" t="s">
        <v>11</v>
      </c>
      <c r="D357" t="s">
        <v>13</v>
      </c>
      <c r="E357" s="7">
        <v>2039</v>
      </c>
      <c r="F357">
        <v>5.1364000000000001</v>
      </c>
    </row>
    <row r="358" spans="2:6" x14ac:dyDescent="0.4">
      <c r="B358" t="s">
        <v>19</v>
      </c>
      <c r="C358" t="s">
        <v>21</v>
      </c>
      <c r="D358" t="s">
        <v>13</v>
      </c>
      <c r="E358" s="7">
        <v>2039</v>
      </c>
      <c r="F358">
        <v>1.8787</v>
      </c>
    </row>
    <row r="359" spans="2:6" x14ac:dyDescent="0.4">
      <c r="B359" t="s">
        <v>38</v>
      </c>
      <c r="C359" t="s">
        <v>43</v>
      </c>
      <c r="D359" t="s">
        <v>13</v>
      </c>
      <c r="E359" s="7">
        <v>2039</v>
      </c>
      <c r="F359">
        <v>14.2761</v>
      </c>
    </row>
    <row r="360" spans="2:6" x14ac:dyDescent="0.4">
      <c r="B360" t="s">
        <v>38</v>
      </c>
      <c r="C360" t="s">
        <v>18</v>
      </c>
      <c r="D360" t="s">
        <v>13</v>
      </c>
      <c r="E360" s="7">
        <v>2039</v>
      </c>
      <c r="F360">
        <v>8.5099999999999995E-2</v>
      </c>
    </row>
    <row r="361" spans="2:6" x14ac:dyDescent="0.4">
      <c r="B361" t="s">
        <v>39</v>
      </c>
      <c r="C361" t="s">
        <v>23</v>
      </c>
      <c r="D361" t="s">
        <v>13</v>
      </c>
      <c r="E361" s="7">
        <v>2039</v>
      </c>
      <c r="F361">
        <v>6.6848000000000001</v>
      </c>
    </row>
    <row r="362" spans="2:6" x14ac:dyDescent="0.4">
      <c r="B362" t="s">
        <v>39</v>
      </c>
      <c r="C362" t="s">
        <v>24</v>
      </c>
      <c r="D362" t="s">
        <v>13</v>
      </c>
      <c r="E362" s="7">
        <v>2039</v>
      </c>
      <c r="F362">
        <v>0</v>
      </c>
    </row>
    <row r="363" spans="2:6" x14ac:dyDescent="0.4">
      <c r="B363" t="s">
        <v>39</v>
      </c>
      <c r="C363" t="s">
        <v>44</v>
      </c>
      <c r="D363" t="s">
        <v>13</v>
      </c>
      <c r="E363" s="7">
        <v>2039</v>
      </c>
      <c r="F363">
        <v>0</v>
      </c>
    </row>
    <row r="364" spans="2:6" x14ac:dyDescent="0.4">
      <c r="B364" t="s">
        <v>39</v>
      </c>
      <c r="C364" t="s">
        <v>45</v>
      </c>
      <c r="D364" t="s">
        <v>13</v>
      </c>
      <c r="E364" s="7">
        <v>2039</v>
      </c>
      <c r="F364">
        <v>0</v>
      </c>
    </row>
    <row r="365" spans="2:6" x14ac:dyDescent="0.4">
      <c r="B365" t="s">
        <v>4</v>
      </c>
      <c r="C365" t="s">
        <v>5</v>
      </c>
      <c r="D365" t="s">
        <v>13</v>
      </c>
      <c r="E365" s="7">
        <v>2039</v>
      </c>
      <c r="F365">
        <v>2.5527000000000002</v>
      </c>
    </row>
    <row r="366" spans="2:6" x14ac:dyDescent="0.4">
      <c r="B366" t="s">
        <v>4</v>
      </c>
      <c r="C366" t="s">
        <v>46</v>
      </c>
      <c r="D366" t="s">
        <v>13</v>
      </c>
      <c r="E366" s="7">
        <v>2039</v>
      </c>
      <c r="F366">
        <v>2.1968000000000001</v>
      </c>
    </row>
    <row r="367" spans="2:6" x14ac:dyDescent="0.4">
      <c r="B367" t="s">
        <v>47</v>
      </c>
      <c r="C367" t="s">
        <v>9</v>
      </c>
      <c r="D367" t="s">
        <v>13</v>
      </c>
      <c r="E367" s="7">
        <v>2039</v>
      </c>
      <c r="F367">
        <v>1.1468</v>
      </c>
    </row>
    <row r="368" spans="2:6" x14ac:dyDescent="0.4">
      <c r="B368" t="s">
        <v>47</v>
      </c>
      <c r="C368" t="s">
        <v>10</v>
      </c>
      <c r="D368" t="s">
        <v>13</v>
      </c>
      <c r="E368" s="7">
        <v>2039</v>
      </c>
      <c r="F368">
        <v>4.2126000000000001</v>
      </c>
    </row>
    <row r="369" spans="2:6" x14ac:dyDescent="0.4">
      <c r="B369" t="s">
        <v>48</v>
      </c>
      <c r="C369" t="s">
        <v>11</v>
      </c>
      <c r="D369" t="s">
        <v>13</v>
      </c>
      <c r="E369" s="7">
        <v>2039</v>
      </c>
      <c r="F369">
        <v>4.4448999999999996</v>
      </c>
    </row>
    <row r="370" spans="2:6" x14ac:dyDescent="0.4">
      <c r="B370" t="s">
        <v>48</v>
      </c>
      <c r="C370" t="s">
        <v>21</v>
      </c>
      <c r="D370" t="s">
        <v>13</v>
      </c>
      <c r="E370" s="7">
        <v>2039</v>
      </c>
      <c r="F370">
        <v>16.410599999999999</v>
      </c>
    </row>
    <row r="371" spans="2:6" x14ac:dyDescent="0.4">
      <c r="B371" t="s">
        <v>49</v>
      </c>
      <c r="C371" t="s">
        <v>11</v>
      </c>
      <c r="D371" t="s">
        <v>13</v>
      </c>
      <c r="E371" s="7">
        <v>2039</v>
      </c>
      <c r="F371">
        <v>5.3583999999999996</v>
      </c>
    </row>
    <row r="372" spans="2:6" x14ac:dyDescent="0.4">
      <c r="B372" t="s">
        <v>49</v>
      </c>
      <c r="C372" t="s">
        <v>21</v>
      </c>
      <c r="D372" t="s">
        <v>13</v>
      </c>
      <c r="E372" s="7">
        <v>2039</v>
      </c>
      <c r="F372">
        <v>7.6822999999999997</v>
      </c>
    </row>
    <row r="373" spans="2:6" x14ac:dyDescent="0.4">
      <c r="B373" t="s">
        <v>40</v>
      </c>
      <c r="C373" t="s">
        <v>40</v>
      </c>
      <c r="D373" t="s">
        <v>13</v>
      </c>
      <c r="E373" s="7">
        <v>2040</v>
      </c>
      <c r="F373">
        <v>85.245000000000005</v>
      </c>
    </row>
    <row r="374" spans="2:6" x14ac:dyDescent="0.4">
      <c r="B374" t="s">
        <v>21</v>
      </c>
      <c r="C374" t="s">
        <v>25</v>
      </c>
      <c r="D374" t="s">
        <v>13</v>
      </c>
      <c r="E374" s="7">
        <v>2040</v>
      </c>
      <c r="F374">
        <v>5.5141</v>
      </c>
    </row>
    <row r="375" spans="2:6" x14ac:dyDescent="0.4">
      <c r="B375" t="s">
        <v>21</v>
      </c>
      <c r="C375" t="s">
        <v>42</v>
      </c>
      <c r="D375" t="s">
        <v>13</v>
      </c>
      <c r="E375" s="7">
        <v>2040</v>
      </c>
      <c r="F375">
        <v>-0.56579999999999997</v>
      </c>
    </row>
    <row r="376" spans="2:6" x14ac:dyDescent="0.4">
      <c r="B376" t="s">
        <v>11</v>
      </c>
      <c r="C376" t="s">
        <v>12</v>
      </c>
      <c r="D376" t="s">
        <v>13</v>
      </c>
      <c r="E376" s="7">
        <v>2040</v>
      </c>
      <c r="F376">
        <v>-5.1820000000000004</v>
      </c>
    </row>
    <row r="377" spans="2:6" x14ac:dyDescent="0.4">
      <c r="B377" t="s">
        <v>11</v>
      </c>
      <c r="C377" t="s">
        <v>14</v>
      </c>
      <c r="D377" t="s">
        <v>13</v>
      </c>
      <c r="E377" s="7">
        <v>2040</v>
      </c>
      <c r="F377">
        <v>35.249699999999997</v>
      </c>
    </row>
    <row r="378" spans="2:6" x14ac:dyDescent="0.4">
      <c r="B378" t="s">
        <v>11</v>
      </c>
      <c r="C378" t="s">
        <v>15</v>
      </c>
      <c r="D378" t="s">
        <v>13</v>
      </c>
      <c r="E378" s="7">
        <v>2040</v>
      </c>
      <c r="F378">
        <v>0</v>
      </c>
    </row>
    <row r="379" spans="2:6" x14ac:dyDescent="0.4">
      <c r="B379" t="s">
        <v>11</v>
      </c>
      <c r="C379" t="s">
        <v>16</v>
      </c>
      <c r="D379" t="s">
        <v>13</v>
      </c>
      <c r="E379" s="7">
        <v>2040</v>
      </c>
      <c r="F379">
        <v>15.254099999999999</v>
      </c>
    </row>
    <row r="380" spans="2:6" x14ac:dyDescent="0.4">
      <c r="B380" t="s">
        <v>19</v>
      </c>
      <c r="C380" t="s">
        <v>11</v>
      </c>
      <c r="D380" t="s">
        <v>13</v>
      </c>
      <c r="E380" s="7">
        <v>2040</v>
      </c>
      <c r="F380">
        <v>5.3425000000000002</v>
      </c>
    </row>
    <row r="381" spans="2:6" x14ac:dyDescent="0.4">
      <c r="B381" t="s">
        <v>19</v>
      </c>
      <c r="C381" t="s">
        <v>21</v>
      </c>
      <c r="D381" t="s">
        <v>13</v>
      </c>
      <c r="E381" s="7">
        <v>2040</v>
      </c>
      <c r="F381">
        <v>2.0057</v>
      </c>
    </row>
    <row r="382" spans="2:6" x14ac:dyDescent="0.4">
      <c r="B382" t="s">
        <v>38</v>
      </c>
      <c r="C382" t="s">
        <v>43</v>
      </c>
      <c r="D382" t="s">
        <v>13</v>
      </c>
      <c r="E382" s="7">
        <v>2040</v>
      </c>
      <c r="F382">
        <v>15.669700000000001</v>
      </c>
    </row>
    <row r="383" spans="2:6" x14ac:dyDescent="0.4">
      <c r="B383" t="s">
        <v>38</v>
      </c>
      <c r="C383" t="s">
        <v>18</v>
      </c>
      <c r="D383" t="s">
        <v>13</v>
      </c>
      <c r="E383" s="7">
        <v>2040</v>
      </c>
      <c r="F383">
        <v>0.10340000000000001</v>
      </c>
    </row>
    <row r="384" spans="2:6" x14ac:dyDescent="0.4">
      <c r="B384" t="s">
        <v>39</v>
      </c>
      <c r="C384" t="s">
        <v>23</v>
      </c>
      <c r="D384" t="s">
        <v>13</v>
      </c>
      <c r="E384" s="7">
        <v>2040</v>
      </c>
      <c r="F384">
        <v>7.0217999999999998</v>
      </c>
    </row>
    <row r="385" spans="2:6" x14ac:dyDescent="0.4">
      <c r="B385" t="s">
        <v>39</v>
      </c>
      <c r="C385" t="s">
        <v>24</v>
      </c>
      <c r="D385" t="s">
        <v>13</v>
      </c>
      <c r="E385" s="7">
        <v>2040</v>
      </c>
      <c r="F385">
        <v>0</v>
      </c>
    </row>
    <row r="386" spans="2:6" x14ac:dyDescent="0.4">
      <c r="B386" t="s">
        <v>39</v>
      </c>
      <c r="C386" t="s">
        <v>44</v>
      </c>
      <c r="D386" t="s">
        <v>13</v>
      </c>
      <c r="E386" s="7">
        <v>2040</v>
      </c>
      <c r="F386">
        <v>0</v>
      </c>
    </row>
    <row r="387" spans="2:6" x14ac:dyDescent="0.4">
      <c r="B387" t="s">
        <v>39</v>
      </c>
      <c r="C387" t="s">
        <v>45</v>
      </c>
      <c r="D387" t="s">
        <v>13</v>
      </c>
      <c r="E387" s="7">
        <v>2040</v>
      </c>
      <c r="F387">
        <v>0</v>
      </c>
    </row>
    <row r="388" spans="2:6" x14ac:dyDescent="0.4">
      <c r="B388" t="s">
        <v>4</v>
      </c>
      <c r="C388" t="s">
        <v>5</v>
      </c>
      <c r="D388" t="s">
        <v>13</v>
      </c>
      <c r="E388" s="7">
        <v>2040</v>
      </c>
      <c r="F388">
        <v>2.6000999999999999</v>
      </c>
    </row>
    <row r="389" spans="2:6" x14ac:dyDescent="0.4">
      <c r="B389" t="s">
        <v>4</v>
      </c>
      <c r="C389" t="s">
        <v>46</v>
      </c>
      <c r="D389" t="s">
        <v>13</v>
      </c>
      <c r="E389" s="7">
        <v>2040</v>
      </c>
      <c r="F389">
        <v>2.2317</v>
      </c>
    </row>
    <row r="390" spans="2:6" x14ac:dyDescent="0.4">
      <c r="B390" t="s">
        <v>47</v>
      </c>
      <c r="C390" t="s">
        <v>9</v>
      </c>
      <c r="D390" t="s">
        <v>13</v>
      </c>
      <c r="E390" s="7">
        <v>2040</v>
      </c>
      <c r="F390">
        <v>1.1560999999999999</v>
      </c>
    </row>
    <row r="391" spans="2:6" x14ac:dyDescent="0.4">
      <c r="B391" t="s">
        <v>47</v>
      </c>
      <c r="C391" t="s">
        <v>10</v>
      </c>
      <c r="D391" t="s">
        <v>13</v>
      </c>
      <c r="E391" s="7">
        <v>2040</v>
      </c>
      <c r="F391">
        <v>4.5915999999999997</v>
      </c>
    </row>
    <row r="392" spans="2:6" x14ac:dyDescent="0.4">
      <c r="B392" t="s">
        <v>48</v>
      </c>
      <c r="C392" t="s">
        <v>11</v>
      </c>
      <c r="D392" t="s">
        <v>13</v>
      </c>
      <c r="E392" s="7">
        <v>2040</v>
      </c>
      <c r="F392">
        <v>4.7076000000000002</v>
      </c>
    </row>
    <row r="393" spans="2:6" x14ac:dyDescent="0.4">
      <c r="B393" t="s">
        <v>48</v>
      </c>
      <c r="C393" t="s">
        <v>21</v>
      </c>
      <c r="D393" t="s">
        <v>13</v>
      </c>
      <c r="E393" s="7">
        <v>2040</v>
      </c>
      <c r="F393">
        <v>16.9192</v>
      </c>
    </row>
    <row r="394" spans="2:6" x14ac:dyDescent="0.4">
      <c r="B394" t="s">
        <v>49</v>
      </c>
      <c r="C394" t="s">
        <v>11</v>
      </c>
      <c r="D394" t="s">
        <v>13</v>
      </c>
      <c r="E394" s="7">
        <v>2040</v>
      </c>
      <c r="F394">
        <v>5.7949999999999999</v>
      </c>
    </row>
    <row r="395" spans="2:6" x14ac:dyDescent="0.4">
      <c r="B395" t="s">
        <v>49</v>
      </c>
      <c r="C395" t="s">
        <v>21</v>
      </c>
      <c r="D395" t="s">
        <v>13</v>
      </c>
      <c r="E395" s="7">
        <v>2040</v>
      </c>
      <c r="F395">
        <v>8.1882999999999999</v>
      </c>
    </row>
    <row r="396" spans="2:6" x14ac:dyDescent="0.4">
      <c r="B396" t="s">
        <v>40</v>
      </c>
      <c r="C396" t="s">
        <v>40</v>
      </c>
      <c r="D396" t="s">
        <v>13</v>
      </c>
      <c r="E396" s="7">
        <v>2041</v>
      </c>
      <c r="F396">
        <v>86.556600000000003</v>
      </c>
    </row>
    <row r="397" spans="2:6" x14ac:dyDescent="0.4">
      <c r="B397" t="s">
        <v>21</v>
      </c>
      <c r="C397" t="s">
        <v>25</v>
      </c>
      <c r="D397" t="s">
        <v>13</v>
      </c>
      <c r="E397" s="7">
        <v>2041</v>
      </c>
      <c r="F397">
        <v>4.9485000000000001</v>
      </c>
    </row>
    <row r="398" spans="2:6" x14ac:dyDescent="0.4">
      <c r="B398" t="s">
        <v>21</v>
      </c>
      <c r="C398" t="s">
        <v>42</v>
      </c>
      <c r="D398" t="s">
        <v>13</v>
      </c>
      <c r="E398" s="7">
        <v>2041</v>
      </c>
      <c r="F398">
        <v>-0.54300000000000004</v>
      </c>
    </row>
    <row r="399" spans="2:6" x14ac:dyDescent="0.4">
      <c r="B399" t="s">
        <v>11</v>
      </c>
      <c r="C399" t="s">
        <v>12</v>
      </c>
      <c r="D399" t="s">
        <v>13</v>
      </c>
      <c r="E399" s="7">
        <v>2041</v>
      </c>
      <c r="F399">
        <v>-5.5469999999999997</v>
      </c>
    </row>
    <row r="400" spans="2:6" x14ac:dyDescent="0.4">
      <c r="B400" t="s">
        <v>11</v>
      </c>
      <c r="C400" t="s">
        <v>14</v>
      </c>
      <c r="D400" t="s">
        <v>13</v>
      </c>
      <c r="E400" s="7">
        <v>2041</v>
      </c>
      <c r="F400">
        <v>35.217199999999998</v>
      </c>
    </row>
    <row r="401" spans="2:6" x14ac:dyDescent="0.4">
      <c r="B401" t="s">
        <v>11</v>
      </c>
      <c r="C401" t="s">
        <v>15</v>
      </c>
      <c r="D401" t="s">
        <v>13</v>
      </c>
      <c r="E401" s="7">
        <v>2041</v>
      </c>
      <c r="F401">
        <v>0</v>
      </c>
    </row>
    <row r="402" spans="2:6" x14ac:dyDescent="0.4">
      <c r="B402" t="s">
        <v>11</v>
      </c>
      <c r="C402" t="s">
        <v>16</v>
      </c>
      <c r="D402" t="s">
        <v>13</v>
      </c>
      <c r="E402" s="7">
        <v>2041</v>
      </c>
      <c r="F402">
        <v>15.3355</v>
      </c>
    </row>
    <row r="403" spans="2:6" x14ac:dyDescent="0.4">
      <c r="B403" t="s">
        <v>19</v>
      </c>
      <c r="C403" t="s">
        <v>11</v>
      </c>
      <c r="D403" t="s">
        <v>13</v>
      </c>
      <c r="E403" s="7">
        <v>2041</v>
      </c>
      <c r="F403">
        <v>5.5959000000000003</v>
      </c>
    </row>
    <row r="404" spans="2:6" x14ac:dyDescent="0.4">
      <c r="B404" t="s">
        <v>19</v>
      </c>
      <c r="C404" t="s">
        <v>21</v>
      </c>
      <c r="D404" t="s">
        <v>13</v>
      </c>
      <c r="E404" s="7">
        <v>2041</v>
      </c>
      <c r="F404">
        <v>2.1318999999999999</v>
      </c>
    </row>
    <row r="405" spans="2:6" x14ac:dyDescent="0.4">
      <c r="B405" t="s">
        <v>38</v>
      </c>
      <c r="C405" t="s">
        <v>43</v>
      </c>
      <c r="D405" t="s">
        <v>13</v>
      </c>
      <c r="E405" s="7">
        <v>2041</v>
      </c>
      <c r="F405">
        <v>16.974699999999999</v>
      </c>
    </row>
    <row r="406" spans="2:6" x14ac:dyDescent="0.4">
      <c r="B406" t="s">
        <v>38</v>
      </c>
      <c r="C406" t="s">
        <v>18</v>
      </c>
      <c r="D406" t="s">
        <v>13</v>
      </c>
      <c r="E406" s="7">
        <v>2041</v>
      </c>
      <c r="F406">
        <v>0.1227</v>
      </c>
    </row>
    <row r="407" spans="2:6" x14ac:dyDescent="0.4">
      <c r="B407" t="s">
        <v>39</v>
      </c>
      <c r="C407" t="s">
        <v>23</v>
      </c>
      <c r="D407" t="s">
        <v>13</v>
      </c>
      <c r="E407" s="7">
        <v>2041</v>
      </c>
      <c r="F407">
        <v>7.41</v>
      </c>
    </row>
    <row r="408" spans="2:6" x14ac:dyDescent="0.4">
      <c r="B408" t="s">
        <v>39</v>
      </c>
      <c r="C408" t="s">
        <v>24</v>
      </c>
      <c r="D408" t="s">
        <v>13</v>
      </c>
      <c r="E408" s="7">
        <v>2041</v>
      </c>
      <c r="F408">
        <v>0</v>
      </c>
    </row>
    <row r="409" spans="2:6" x14ac:dyDescent="0.4">
      <c r="B409" t="s">
        <v>39</v>
      </c>
      <c r="C409" t="s">
        <v>44</v>
      </c>
      <c r="D409" t="s">
        <v>13</v>
      </c>
      <c r="E409" s="7">
        <v>2041</v>
      </c>
      <c r="F409">
        <v>0</v>
      </c>
    </row>
    <row r="410" spans="2:6" x14ac:dyDescent="0.4">
      <c r="B410" t="s">
        <v>39</v>
      </c>
      <c r="C410" t="s">
        <v>45</v>
      </c>
      <c r="D410" t="s">
        <v>13</v>
      </c>
      <c r="E410" s="7">
        <v>2041</v>
      </c>
      <c r="F410">
        <v>0</v>
      </c>
    </row>
    <row r="411" spans="2:6" x14ac:dyDescent="0.4">
      <c r="B411" t="s">
        <v>4</v>
      </c>
      <c r="C411" t="s">
        <v>5</v>
      </c>
      <c r="D411" t="s">
        <v>13</v>
      </c>
      <c r="E411" s="7">
        <v>2041</v>
      </c>
      <c r="F411">
        <v>2.6450999999999998</v>
      </c>
    </row>
    <row r="412" spans="2:6" x14ac:dyDescent="0.4">
      <c r="B412" t="s">
        <v>4</v>
      </c>
      <c r="C412" t="s">
        <v>46</v>
      </c>
      <c r="D412" t="s">
        <v>13</v>
      </c>
      <c r="E412" s="7">
        <v>2041</v>
      </c>
      <c r="F412">
        <v>2.2652000000000001</v>
      </c>
    </row>
    <row r="413" spans="2:6" x14ac:dyDescent="0.4">
      <c r="B413" t="s">
        <v>47</v>
      </c>
      <c r="C413" t="s">
        <v>9</v>
      </c>
      <c r="D413" t="s">
        <v>13</v>
      </c>
      <c r="E413" s="7">
        <v>2041</v>
      </c>
      <c r="F413">
        <v>1.1592</v>
      </c>
    </row>
    <row r="414" spans="2:6" x14ac:dyDescent="0.4">
      <c r="B414" t="s">
        <v>47</v>
      </c>
      <c r="C414" t="s">
        <v>10</v>
      </c>
      <c r="D414" t="s">
        <v>13</v>
      </c>
      <c r="E414" s="7">
        <v>2041</v>
      </c>
      <c r="F414">
        <v>4.9307999999999996</v>
      </c>
    </row>
    <row r="415" spans="2:6" x14ac:dyDescent="0.4">
      <c r="B415" t="s">
        <v>48</v>
      </c>
      <c r="C415" t="s">
        <v>11</v>
      </c>
      <c r="D415" t="s">
        <v>13</v>
      </c>
      <c r="E415" s="7">
        <v>2041</v>
      </c>
      <c r="F415">
        <v>4.9619</v>
      </c>
    </row>
    <row r="416" spans="2:6" x14ac:dyDescent="0.4">
      <c r="B416" t="s">
        <v>48</v>
      </c>
      <c r="C416" t="s">
        <v>21</v>
      </c>
      <c r="D416" t="s">
        <v>13</v>
      </c>
      <c r="E416" s="7">
        <v>2041</v>
      </c>
      <c r="F416">
        <v>17.354199999999999</v>
      </c>
    </row>
    <row r="417" spans="2:6" x14ac:dyDescent="0.4">
      <c r="B417" t="s">
        <v>49</v>
      </c>
      <c r="C417" t="s">
        <v>11</v>
      </c>
      <c r="D417" t="s">
        <v>13</v>
      </c>
      <c r="E417" s="7">
        <v>2041</v>
      </c>
      <c r="F417">
        <v>6.2355</v>
      </c>
    </row>
    <row r="418" spans="2:6" x14ac:dyDescent="0.4">
      <c r="B418" t="s">
        <v>49</v>
      </c>
      <c r="C418" t="s">
        <v>21</v>
      </c>
      <c r="D418" t="s">
        <v>13</v>
      </c>
      <c r="E418" s="7">
        <v>2041</v>
      </c>
      <c r="F418">
        <v>8.7462999999999997</v>
      </c>
    </row>
    <row r="419" spans="2:6" x14ac:dyDescent="0.4">
      <c r="B419" t="s">
        <v>40</v>
      </c>
      <c r="C419" t="s">
        <v>40</v>
      </c>
      <c r="D419" t="s">
        <v>13</v>
      </c>
      <c r="E419" s="7">
        <v>2042</v>
      </c>
      <c r="F419">
        <v>88.4953</v>
      </c>
    </row>
    <row r="420" spans="2:6" x14ac:dyDescent="0.4">
      <c r="B420" t="s">
        <v>21</v>
      </c>
      <c r="C420" t="s">
        <v>25</v>
      </c>
      <c r="D420" t="s">
        <v>13</v>
      </c>
      <c r="E420" s="7">
        <v>2042</v>
      </c>
      <c r="F420">
        <v>4.4207000000000001</v>
      </c>
    </row>
    <row r="421" spans="2:6" x14ac:dyDescent="0.4">
      <c r="B421" t="s">
        <v>21</v>
      </c>
      <c r="C421" t="s">
        <v>42</v>
      </c>
      <c r="D421" t="s">
        <v>13</v>
      </c>
      <c r="E421" s="7">
        <v>2042</v>
      </c>
      <c r="F421">
        <v>-0.51819999999999999</v>
      </c>
    </row>
    <row r="422" spans="2:6" x14ac:dyDescent="0.4">
      <c r="B422" t="s">
        <v>11</v>
      </c>
      <c r="C422" t="s">
        <v>12</v>
      </c>
      <c r="D422" t="s">
        <v>13</v>
      </c>
      <c r="E422" s="7">
        <v>2042</v>
      </c>
      <c r="F422">
        <v>-5.9292999999999996</v>
      </c>
    </row>
    <row r="423" spans="2:6" x14ac:dyDescent="0.4">
      <c r="B423" t="s">
        <v>11</v>
      </c>
      <c r="C423" t="s">
        <v>14</v>
      </c>
      <c r="D423" t="s">
        <v>13</v>
      </c>
      <c r="E423" s="7">
        <v>2042</v>
      </c>
      <c r="F423">
        <v>35.160800000000002</v>
      </c>
    </row>
    <row r="424" spans="2:6" x14ac:dyDescent="0.4">
      <c r="B424" t="s">
        <v>11</v>
      </c>
      <c r="C424" t="s">
        <v>15</v>
      </c>
      <c r="D424" t="s">
        <v>13</v>
      </c>
      <c r="E424" s="7">
        <v>2042</v>
      </c>
      <c r="F424">
        <v>0</v>
      </c>
    </row>
    <row r="425" spans="2:6" x14ac:dyDescent="0.4">
      <c r="B425" t="s">
        <v>11</v>
      </c>
      <c r="C425" t="s">
        <v>16</v>
      </c>
      <c r="D425" t="s">
        <v>13</v>
      </c>
      <c r="E425" s="7">
        <v>2042</v>
      </c>
      <c r="F425">
        <v>15.423299999999999</v>
      </c>
    </row>
    <row r="426" spans="2:6" x14ac:dyDescent="0.4">
      <c r="B426" t="s">
        <v>19</v>
      </c>
      <c r="C426" t="s">
        <v>11</v>
      </c>
      <c r="D426" t="s">
        <v>13</v>
      </c>
      <c r="E426" s="7">
        <v>2042</v>
      </c>
      <c r="F426">
        <v>5.8726000000000003</v>
      </c>
    </row>
    <row r="427" spans="2:6" x14ac:dyDescent="0.4">
      <c r="B427" t="s">
        <v>19</v>
      </c>
      <c r="C427" t="s">
        <v>21</v>
      </c>
      <c r="D427" t="s">
        <v>13</v>
      </c>
      <c r="E427" s="7">
        <v>2042</v>
      </c>
      <c r="F427">
        <v>2.2532000000000001</v>
      </c>
    </row>
    <row r="428" spans="2:6" x14ac:dyDescent="0.4">
      <c r="B428" t="s">
        <v>38</v>
      </c>
      <c r="C428" t="s">
        <v>43</v>
      </c>
      <c r="D428" t="s">
        <v>13</v>
      </c>
      <c r="E428" s="7">
        <v>2042</v>
      </c>
      <c r="F428">
        <v>18.316099999999999</v>
      </c>
    </row>
    <row r="429" spans="2:6" x14ac:dyDescent="0.4">
      <c r="B429" t="s">
        <v>38</v>
      </c>
      <c r="C429" t="s">
        <v>18</v>
      </c>
      <c r="D429" t="s">
        <v>13</v>
      </c>
      <c r="E429" s="7">
        <v>2042</v>
      </c>
      <c r="F429">
        <v>0.1439</v>
      </c>
    </row>
    <row r="430" spans="2:6" x14ac:dyDescent="0.4">
      <c r="B430" t="s">
        <v>39</v>
      </c>
      <c r="C430" t="s">
        <v>23</v>
      </c>
      <c r="D430" t="s">
        <v>13</v>
      </c>
      <c r="E430" s="7">
        <v>2042</v>
      </c>
      <c r="F430">
        <v>8.3581000000000003</v>
      </c>
    </row>
    <row r="431" spans="2:6" x14ac:dyDescent="0.4">
      <c r="B431" t="s">
        <v>39</v>
      </c>
      <c r="C431" t="s">
        <v>24</v>
      </c>
      <c r="D431" t="s">
        <v>13</v>
      </c>
      <c r="E431" s="7">
        <v>2042</v>
      </c>
      <c r="F431">
        <v>0</v>
      </c>
    </row>
    <row r="432" spans="2:6" x14ac:dyDescent="0.4">
      <c r="B432" t="s">
        <v>39</v>
      </c>
      <c r="C432" t="s">
        <v>44</v>
      </c>
      <c r="D432" t="s">
        <v>13</v>
      </c>
      <c r="E432" s="7">
        <v>2042</v>
      </c>
      <c r="F432">
        <v>0</v>
      </c>
    </row>
    <row r="433" spans="2:6" x14ac:dyDescent="0.4">
      <c r="B433" t="s">
        <v>39</v>
      </c>
      <c r="C433" t="s">
        <v>45</v>
      </c>
      <c r="D433" t="s">
        <v>13</v>
      </c>
      <c r="E433" s="7">
        <v>2042</v>
      </c>
      <c r="F433">
        <v>0</v>
      </c>
    </row>
    <row r="434" spans="2:6" x14ac:dyDescent="0.4">
      <c r="B434" t="s">
        <v>4</v>
      </c>
      <c r="C434" t="s">
        <v>5</v>
      </c>
      <c r="D434" t="s">
        <v>13</v>
      </c>
      <c r="E434" s="7">
        <v>2042</v>
      </c>
      <c r="F434">
        <v>2.6930000000000001</v>
      </c>
    </row>
    <row r="435" spans="2:6" x14ac:dyDescent="0.4">
      <c r="B435" t="s">
        <v>4</v>
      </c>
      <c r="C435" t="s">
        <v>46</v>
      </c>
      <c r="D435" t="s">
        <v>13</v>
      </c>
      <c r="E435" s="7">
        <v>2042</v>
      </c>
      <c r="F435">
        <v>2.3008999999999999</v>
      </c>
    </row>
    <row r="436" spans="2:6" x14ac:dyDescent="0.4">
      <c r="B436" t="s">
        <v>47</v>
      </c>
      <c r="C436" t="s">
        <v>9</v>
      </c>
      <c r="D436" t="s">
        <v>13</v>
      </c>
      <c r="E436" s="7">
        <v>2042</v>
      </c>
      <c r="F436">
        <v>1.1654</v>
      </c>
    </row>
    <row r="437" spans="2:6" x14ac:dyDescent="0.4">
      <c r="B437" t="s">
        <v>47</v>
      </c>
      <c r="C437" t="s">
        <v>10</v>
      </c>
      <c r="D437" t="s">
        <v>13</v>
      </c>
      <c r="E437" s="7">
        <v>2042</v>
      </c>
      <c r="F437">
        <v>5.2820999999999998</v>
      </c>
    </row>
    <row r="438" spans="2:6" x14ac:dyDescent="0.4">
      <c r="B438" t="s">
        <v>48</v>
      </c>
      <c r="C438" t="s">
        <v>11</v>
      </c>
      <c r="D438" t="s">
        <v>13</v>
      </c>
      <c r="E438" s="7">
        <v>2042</v>
      </c>
      <c r="F438">
        <v>5.2186000000000003</v>
      </c>
    </row>
    <row r="439" spans="2:6" x14ac:dyDescent="0.4">
      <c r="B439" t="s">
        <v>48</v>
      </c>
      <c r="C439" t="s">
        <v>21</v>
      </c>
      <c r="D439" t="s">
        <v>13</v>
      </c>
      <c r="E439" s="7">
        <v>2042</v>
      </c>
      <c r="F439">
        <v>17.7685</v>
      </c>
    </row>
    <row r="440" spans="2:6" x14ac:dyDescent="0.4">
      <c r="B440" t="s">
        <v>49</v>
      </c>
      <c r="C440" t="s">
        <v>11</v>
      </c>
      <c r="D440" t="s">
        <v>13</v>
      </c>
      <c r="E440" s="7">
        <v>2042</v>
      </c>
      <c r="F440">
        <v>6.6848000000000001</v>
      </c>
    </row>
    <row r="441" spans="2:6" x14ac:dyDescent="0.4">
      <c r="B441" t="s">
        <v>49</v>
      </c>
      <c r="C441" t="s">
        <v>21</v>
      </c>
      <c r="D441" t="s">
        <v>13</v>
      </c>
      <c r="E441" s="7">
        <v>2042</v>
      </c>
      <c r="F441">
        <v>9.2904</v>
      </c>
    </row>
    <row r="442" spans="2:6" x14ac:dyDescent="0.4">
      <c r="B442" t="s">
        <v>40</v>
      </c>
      <c r="C442" t="s">
        <v>40</v>
      </c>
      <c r="D442" t="s">
        <v>13</v>
      </c>
      <c r="E442" s="7">
        <v>2043</v>
      </c>
      <c r="F442">
        <v>89.920400000000001</v>
      </c>
    </row>
    <row r="443" spans="2:6" x14ac:dyDescent="0.4">
      <c r="B443" t="s">
        <v>21</v>
      </c>
      <c r="C443" t="s">
        <v>25</v>
      </c>
      <c r="D443" t="s">
        <v>13</v>
      </c>
      <c r="E443" s="7">
        <v>2043</v>
      </c>
      <c r="F443">
        <v>3.9091999999999998</v>
      </c>
    </row>
    <row r="444" spans="2:6" x14ac:dyDescent="0.4">
      <c r="B444" t="s">
        <v>21</v>
      </c>
      <c r="C444" t="s">
        <v>42</v>
      </c>
      <c r="D444" t="s">
        <v>13</v>
      </c>
      <c r="E444" s="7">
        <v>2043</v>
      </c>
      <c r="F444">
        <v>-0.4859</v>
      </c>
    </row>
    <row r="445" spans="2:6" x14ac:dyDescent="0.4">
      <c r="B445" t="s">
        <v>11</v>
      </c>
      <c r="C445" t="s">
        <v>12</v>
      </c>
      <c r="D445" t="s">
        <v>13</v>
      </c>
      <c r="E445" s="7">
        <v>2043</v>
      </c>
      <c r="F445">
        <v>-6.3127000000000004</v>
      </c>
    </row>
    <row r="446" spans="2:6" x14ac:dyDescent="0.4">
      <c r="B446" t="s">
        <v>11</v>
      </c>
      <c r="C446" t="s">
        <v>14</v>
      </c>
      <c r="D446" t="s">
        <v>13</v>
      </c>
      <c r="E446" s="7">
        <v>2043</v>
      </c>
      <c r="F446">
        <v>35.267600000000002</v>
      </c>
    </row>
    <row r="447" spans="2:6" x14ac:dyDescent="0.4">
      <c r="B447" t="s">
        <v>11</v>
      </c>
      <c r="C447" t="s">
        <v>15</v>
      </c>
      <c r="D447" t="s">
        <v>13</v>
      </c>
      <c r="E447" s="7">
        <v>2043</v>
      </c>
      <c r="F447">
        <v>0</v>
      </c>
    </row>
    <row r="448" spans="2:6" x14ac:dyDescent="0.4">
      <c r="B448" t="s">
        <v>11</v>
      </c>
      <c r="C448" t="s">
        <v>16</v>
      </c>
      <c r="D448" t="s">
        <v>13</v>
      </c>
      <c r="E448" s="7">
        <v>2043</v>
      </c>
      <c r="F448">
        <v>15.521699999999999</v>
      </c>
    </row>
    <row r="449" spans="2:6" x14ac:dyDescent="0.4">
      <c r="B449" t="s">
        <v>19</v>
      </c>
      <c r="C449" t="s">
        <v>11</v>
      </c>
      <c r="D449" t="s">
        <v>13</v>
      </c>
      <c r="E449" s="7">
        <v>2043</v>
      </c>
      <c r="F449">
        <v>5.9112999999999998</v>
      </c>
    </row>
    <row r="450" spans="2:6" x14ac:dyDescent="0.4">
      <c r="B450" t="s">
        <v>19</v>
      </c>
      <c r="C450" t="s">
        <v>21</v>
      </c>
      <c r="D450" t="s">
        <v>13</v>
      </c>
      <c r="E450" s="7">
        <v>2043</v>
      </c>
      <c r="F450">
        <v>2.3767999999999998</v>
      </c>
    </row>
    <row r="451" spans="2:6" x14ac:dyDescent="0.4">
      <c r="B451" t="s">
        <v>38</v>
      </c>
      <c r="C451" t="s">
        <v>43</v>
      </c>
      <c r="D451" t="s">
        <v>13</v>
      </c>
      <c r="E451" s="7">
        <v>2043</v>
      </c>
      <c r="F451">
        <v>19.662299999999998</v>
      </c>
    </row>
    <row r="452" spans="2:6" x14ac:dyDescent="0.4">
      <c r="B452" t="s">
        <v>38</v>
      </c>
      <c r="C452" t="s">
        <v>18</v>
      </c>
      <c r="D452" t="s">
        <v>13</v>
      </c>
      <c r="E452" s="7">
        <v>2043</v>
      </c>
      <c r="F452">
        <v>0.1668</v>
      </c>
    </row>
    <row r="453" spans="2:6" x14ac:dyDescent="0.4">
      <c r="B453" t="s">
        <v>39</v>
      </c>
      <c r="C453" t="s">
        <v>23</v>
      </c>
      <c r="D453" t="s">
        <v>13</v>
      </c>
      <c r="E453" s="7">
        <v>2043</v>
      </c>
      <c r="F453">
        <v>8.8289000000000009</v>
      </c>
    </row>
    <row r="454" spans="2:6" x14ac:dyDescent="0.4">
      <c r="B454" t="s">
        <v>39</v>
      </c>
      <c r="C454" t="s">
        <v>24</v>
      </c>
      <c r="D454" t="s">
        <v>13</v>
      </c>
      <c r="E454" s="7">
        <v>2043</v>
      </c>
      <c r="F454">
        <v>0</v>
      </c>
    </row>
    <row r="455" spans="2:6" x14ac:dyDescent="0.4">
      <c r="B455" t="s">
        <v>39</v>
      </c>
      <c r="C455" t="s">
        <v>44</v>
      </c>
      <c r="D455" t="s">
        <v>13</v>
      </c>
      <c r="E455" s="7">
        <v>2043</v>
      </c>
      <c r="F455">
        <v>0</v>
      </c>
    </row>
    <row r="456" spans="2:6" x14ac:dyDescent="0.4">
      <c r="B456" t="s">
        <v>39</v>
      </c>
      <c r="C456" t="s">
        <v>45</v>
      </c>
      <c r="D456" t="s">
        <v>13</v>
      </c>
      <c r="E456" s="7">
        <v>2043</v>
      </c>
      <c r="F456">
        <v>0</v>
      </c>
    </row>
    <row r="457" spans="2:6" x14ac:dyDescent="0.4">
      <c r="B457" t="s">
        <v>4</v>
      </c>
      <c r="C457" t="s">
        <v>5</v>
      </c>
      <c r="D457" t="s">
        <v>13</v>
      </c>
      <c r="E457" s="7">
        <v>2043</v>
      </c>
      <c r="F457">
        <v>2.7389000000000001</v>
      </c>
    </row>
    <row r="458" spans="2:6" x14ac:dyDescent="0.4">
      <c r="B458" t="s">
        <v>4</v>
      </c>
      <c r="C458" t="s">
        <v>46</v>
      </c>
      <c r="D458" t="s">
        <v>13</v>
      </c>
      <c r="E458" s="7">
        <v>2043</v>
      </c>
      <c r="F458">
        <v>2.3353999999999999</v>
      </c>
    </row>
    <row r="459" spans="2:6" x14ac:dyDescent="0.4">
      <c r="B459" t="s">
        <v>47</v>
      </c>
      <c r="C459" t="s">
        <v>9</v>
      </c>
      <c r="D459" t="s">
        <v>13</v>
      </c>
      <c r="E459" s="7">
        <v>2043</v>
      </c>
      <c r="F459">
        <v>1.1716</v>
      </c>
    </row>
    <row r="460" spans="2:6" x14ac:dyDescent="0.4">
      <c r="B460" t="s">
        <v>47</v>
      </c>
      <c r="C460" t="s">
        <v>10</v>
      </c>
      <c r="D460" t="s">
        <v>13</v>
      </c>
      <c r="E460" s="7">
        <v>2043</v>
      </c>
      <c r="F460">
        <v>5.6269999999999998</v>
      </c>
    </row>
    <row r="461" spans="2:6" x14ac:dyDescent="0.4">
      <c r="B461" t="s">
        <v>48</v>
      </c>
      <c r="C461" t="s">
        <v>11</v>
      </c>
      <c r="D461" t="s">
        <v>13</v>
      </c>
      <c r="E461" s="7">
        <v>2043</v>
      </c>
      <c r="F461">
        <v>5.4835000000000003</v>
      </c>
    </row>
    <row r="462" spans="2:6" x14ac:dyDescent="0.4">
      <c r="B462" t="s">
        <v>48</v>
      </c>
      <c r="C462" t="s">
        <v>21</v>
      </c>
      <c r="D462" t="s">
        <v>13</v>
      </c>
      <c r="E462" s="7">
        <v>2043</v>
      </c>
      <c r="F462">
        <v>18.1889</v>
      </c>
    </row>
    <row r="463" spans="2:6" x14ac:dyDescent="0.4">
      <c r="B463" t="s">
        <v>49</v>
      </c>
      <c r="C463" t="s">
        <v>11</v>
      </c>
      <c r="D463" t="s">
        <v>13</v>
      </c>
      <c r="E463" s="7">
        <v>2043</v>
      </c>
      <c r="F463">
        <v>7.1430999999999996</v>
      </c>
    </row>
    <row r="464" spans="2:6" x14ac:dyDescent="0.4">
      <c r="B464" t="s">
        <v>49</v>
      </c>
      <c r="C464" t="s">
        <v>21</v>
      </c>
      <c r="D464" t="s">
        <v>13</v>
      </c>
      <c r="E464" s="7">
        <v>2043</v>
      </c>
      <c r="F464">
        <v>9.8244000000000007</v>
      </c>
    </row>
    <row r="465" spans="2:6" x14ac:dyDescent="0.4">
      <c r="B465" t="s">
        <v>40</v>
      </c>
      <c r="C465" t="s">
        <v>40</v>
      </c>
      <c r="D465" t="s">
        <v>13</v>
      </c>
      <c r="E465" s="7">
        <v>2044</v>
      </c>
      <c r="F465">
        <v>91.140199999999993</v>
      </c>
    </row>
    <row r="466" spans="2:6" x14ac:dyDescent="0.4">
      <c r="B466" t="s">
        <v>21</v>
      </c>
      <c r="C466" t="s">
        <v>25</v>
      </c>
      <c r="D466" t="s">
        <v>13</v>
      </c>
      <c r="E466" s="7">
        <v>2044</v>
      </c>
      <c r="F466">
        <v>3.3873000000000002</v>
      </c>
    </row>
    <row r="467" spans="2:6" x14ac:dyDescent="0.4">
      <c r="B467" t="s">
        <v>21</v>
      </c>
      <c r="C467" t="s">
        <v>42</v>
      </c>
      <c r="D467" t="s">
        <v>13</v>
      </c>
      <c r="E467" s="7">
        <v>2044</v>
      </c>
      <c r="F467">
        <v>-0.4466</v>
      </c>
    </row>
    <row r="468" spans="2:6" x14ac:dyDescent="0.4">
      <c r="B468" t="s">
        <v>11</v>
      </c>
      <c r="C468" t="s">
        <v>12</v>
      </c>
      <c r="D468" t="s">
        <v>13</v>
      </c>
      <c r="E468" s="7">
        <v>2044</v>
      </c>
      <c r="F468">
        <v>-6.7065000000000001</v>
      </c>
    </row>
    <row r="469" spans="2:6" x14ac:dyDescent="0.4">
      <c r="B469" t="s">
        <v>11</v>
      </c>
      <c r="C469" t="s">
        <v>14</v>
      </c>
      <c r="D469" t="s">
        <v>13</v>
      </c>
      <c r="E469" s="7">
        <v>2044</v>
      </c>
      <c r="F469">
        <v>35.244599999999998</v>
      </c>
    </row>
    <row r="470" spans="2:6" x14ac:dyDescent="0.4">
      <c r="B470" t="s">
        <v>11</v>
      </c>
      <c r="C470" t="s">
        <v>15</v>
      </c>
      <c r="D470" t="s">
        <v>13</v>
      </c>
      <c r="E470" s="7">
        <v>2044</v>
      </c>
      <c r="F470">
        <v>0</v>
      </c>
    </row>
    <row r="471" spans="2:6" x14ac:dyDescent="0.4">
      <c r="B471" t="s">
        <v>11</v>
      </c>
      <c r="C471" t="s">
        <v>16</v>
      </c>
      <c r="D471" t="s">
        <v>13</v>
      </c>
      <c r="E471" s="7">
        <v>2044</v>
      </c>
      <c r="F471">
        <v>15.6267</v>
      </c>
    </row>
    <row r="472" spans="2:6" x14ac:dyDescent="0.4">
      <c r="B472" t="s">
        <v>19</v>
      </c>
      <c r="C472" t="s">
        <v>11</v>
      </c>
      <c r="D472" t="s">
        <v>13</v>
      </c>
      <c r="E472" s="7">
        <v>2044</v>
      </c>
      <c r="F472">
        <v>5.8445999999999998</v>
      </c>
    </row>
    <row r="473" spans="2:6" x14ac:dyDescent="0.4">
      <c r="B473" t="s">
        <v>19</v>
      </c>
      <c r="C473" t="s">
        <v>21</v>
      </c>
      <c r="D473" t="s">
        <v>13</v>
      </c>
      <c r="E473" s="7">
        <v>2044</v>
      </c>
      <c r="F473">
        <v>2.4937999999999998</v>
      </c>
    </row>
    <row r="474" spans="2:6" x14ac:dyDescent="0.4">
      <c r="B474" t="s">
        <v>38</v>
      </c>
      <c r="C474" t="s">
        <v>43</v>
      </c>
      <c r="D474" t="s">
        <v>13</v>
      </c>
      <c r="E474" s="7">
        <v>2044</v>
      </c>
      <c r="F474">
        <v>21.062000000000001</v>
      </c>
    </row>
    <row r="475" spans="2:6" x14ac:dyDescent="0.4">
      <c r="B475" t="s">
        <v>38</v>
      </c>
      <c r="C475" t="s">
        <v>18</v>
      </c>
      <c r="D475" t="s">
        <v>13</v>
      </c>
      <c r="E475" s="7">
        <v>2044</v>
      </c>
      <c r="F475">
        <v>0.19189999999999999</v>
      </c>
    </row>
    <row r="476" spans="2:6" x14ac:dyDescent="0.4">
      <c r="B476" t="s">
        <v>39</v>
      </c>
      <c r="C476" t="s">
        <v>23</v>
      </c>
      <c r="D476" t="s">
        <v>13</v>
      </c>
      <c r="E476" s="7">
        <v>2044</v>
      </c>
      <c r="F476">
        <v>9.3010000000000002</v>
      </c>
    </row>
    <row r="477" spans="2:6" x14ac:dyDescent="0.4">
      <c r="B477" t="s">
        <v>39</v>
      </c>
      <c r="C477" t="s">
        <v>24</v>
      </c>
      <c r="D477" t="s">
        <v>13</v>
      </c>
      <c r="E477" s="7">
        <v>2044</v>
      </c>
      <c r="F477">
        <v>0</v>
      </c>
    </row>
    <row r="478" spans="2:6" x14ac:dyDescent="0.4">
      <c r="B478" t="s">
        <v>39</v>
      </c>
      <c r="C478" t="s">
        <v>44</v>
      </c>
      <c r="D478" t="s">
        <v>13</v>
      </c>
      <c r="E478" s="7">
        <v>2044</v>
      </c>
      <c r="F478">
        <v>0</v>
      </c>
    </row>
    <row r="479" spans="2:6" x14ac:dyDescent="0.4">
      <c r="B479" t="s">
        <v>39</v>
      </c>
      <c r="C479" t="s">
        <v>45</v>
      </c>
      <c r="D479" t="s">
        <v>13</v>
      </c>
      <c r="E479" s="7">
        <v>2044</v>
      </c>
      <c r="F479">
        <v>0</v>
      </c>
    </row>
    <row r="480" spans="2:6" x14ac:dyDescent="0.4">
      <c r="B480" t="s">
        <v>4</v>
      </c>
      <c r="C480" t="s">
        <v>5</v>
      </c>
      <c r="D480" t="s">
        <v>13</v>
      </c>
      <c r="E480" s="7">
        <v>2044</v>
      </c>
      <c r="F480">
        <v>2.7766999999999999</v>
      </c>
    </row>
    <row r="481" spans="2:6" x14ac:dyDescent="0.4">
      <c r="B481" t="s">
        <v>4</v>
      </c>
      <c r="C481" t="s">
        <v>46</v>
      </c>
      <c r="D481" t="s">
        <v>13</v>
      </c>
      <c r="E481" s="7">
        <v>2044</v>
      </c>
      <c r="F481">
        <v>2.3645999999999998</v>
      </c>
    </row>
    <row r="482" spans="2:6" x14ac:dyDescent="0.4">
      <c r="B482" t="s">
        <v>47</v>
      </c>
      <c r="C482" t="s">
        <v>9</v>
      </c>
      <c r="D482" t="s">
        <v>13</v>
      </c>
      <c r="E482" s="7">
        <v>2044</v>
      </c>
      <c r="F482">
        <v>1.181</v>
      </c>
    </row>
    <row r="483" spans="2:6" x14ac:dyDescent="0.4">
      <c r="B483" t="s">
        <v>47</v>
      </c>
      <c r="C483" t="s">
        <v>10</v>
      </c>
      <c r="D483" t="s">
        <v>13</v>
      </c>
      <c r="E483" s="7">
        <v>2044</v>
      </c>
      <c r="F483">
        <v>5.9721000000000002</v>
      </c>
    </row>
    <row r="484" spans="2:6" x14ac:dyDescent="0.4">
      <c r="B484" t="s">
        <v>48</v>
      </c>
      <c r="C484" t="s">
        <v>11</v>
      </c>
      <c r="D484" t="s">
        <v>13</v>
      </c>
      <c r="E484" s="7">
        <v>2044</v>
      </c>
      <c r="F484">
        <v>5.7660999999999998</v>
      </c>
    </row>
    <row r="485" spans="2:6" x14ac:dyDescent="0.4">
      <c r="B485" t="s">
        <v>48</v>
      </c>
      <c r="C485" t="s">
        <v>21</v>
      </c>
      <c r="D485" t="s">
        <v>13</v>
      </c>
      <c r="E485" s="7">
        <v>2044</v>
      </c>
      <c r="F485">
        <v>18.636399999999998</v>
      </c>
    </row>
    <row r="486" spans="2:6" x14ac:dyDescent="0.4">
      <c r="B486" t="s">
        <v>49</v>
      </c>
      <c r="C486" t="s">
        <v>11</v>
      </c>
      <c r="D486" t="s">
        <v>13</v>
      </c>
      <c r="E486" s="7">
        <v>2044</v>
      </c>
      <c r="F486">
        <v>7.6119000000000003</v>
      </c>
    </row>
    <row r="487" spans="2:6" x14ac:dyDescent="0.4">
      <c r="B487" t="s">
        <v>49</v>
      </c>
      <c r="C487" t="s">
        <v>21</v>
      </c>
      <c r="D487" t="s">
        <v>13</v>
      </c>
      <c r="E487" s="7">
        <v>2044</v>
      </c>
      <c r="F487">
        <v>10.354200000000001</v>
      </c>
    </row>
    <row r="488" spans="2:6" x14ac:dyDescent="0.4">
      <c r="B488" t="s">
        <v>40</v>
      </c>
      <c r="C488" t="s">
        <v>40</v>
      </c>
      <c r="D488" t="s">
        <v>13</v>
      </c>
      <c r="E488" s="7">
        <v>2045</v>
      </c>
      <c r="F488">
        <v>92.428600000000003</v>
      </c>
    </row>
    <row r="489" spans="2:6" x14ac:dyDescent="0.4">
      <c r="B489" t="s">
        <v>21</v>
      </c>
      <c r="C489" t="s">
        <v>25</v>
      </c>
      <c r="D489" t="s">
        <v>13</v>
      </c>
      <c r="E489" s="7">
        <v>2045</v>
      </c>
      <c r="F489">
        <v>2.8782000000000001</v>
      </c>
    </row>
    <row r="490" spans="2:6" x14ac:dyDescent="0.4">
      <c r="B490" t="s">
        <v>21</v>
      </c>
      <c r="C490" t="s">
        <v>42</v>
      </c>
      <c r="D490" t="s">
        <v>13</v>
      </c>
      <c r="E490" s="7">
        <v>2045</v>
      </c>
      <c r="F490">
        <v>-0.40110000000000001</v>
      </c>
    </row>
    <row r="491" spans="2:6" x14ac:dyDescent="0.4">
      <c r="B491" t="s">
        <v>11</v>
      </c>
      <c r="C491" t="s">
        <v>12</v>
      </c>
      <c r="D491" t="s">
        <v>13</v>
      </c>
      <c r="E491" s="7">
        <v>2045</v>
      </c>
      <c r="F491">
        <v>-7.0728</v>
      </c>
    </row>
    <row r="492" spans="2:6" x14ac:dyDescent="0.4">
      <c r="B492" t="s">
        <v>11</v>
      </c>
      <c r="C492" t="s">
        <v>14</v>
      </c>
      <c r="D492" t="s">
        <v>13</v>
      </c>
      <c r="E492" s="7">
        <v>2045</v>
      </c>
      <c r="F492">
        <v>35.016599999999997</v>
      </c>
    </row>
    <row r="493" spans="2:6" x14ac:dyDescent="0.4">
      <c r="B493" t="s">
        <v>11</v>
      </c>
      <c r="C493" t="s">
        <v>15</v>
      </c>
      <c r="D493" t="s">
        <v>13</v>
      </c>
      <c r="E493" s="7">
        <v>2045</v>
      </c>
      <c r="F493">
        <v>0</v>
      </c>
    </row>
    <row r="494" spans="2:6" x14ac:dyDescent="0.4">
      <c r="B494" t="s">
        <v>11</v>
      </c>
      <c r="C494" t="s">
        <v>16</v>
      </c>
      <c r="D494" t="s">
        <v>13</v>
      </c>
      <c r="E494" s="7">
        <v>2045</v>
      </c>
      <c r="F494">
        <v>15.7403</v>
      </c>
    </row>
    <row r="495" spans="2:6" x14ac:dyDescent="0.4">
      <c r="B495" t="s">
        <v>19</v>
      </c>
      <c r="C495" t="s">
        <v>11</v>
      </c>
      <c r="D495" t="s">
        <v>13</v>
      </c>
      <c r="E495" s="7">
        <v>2045</v>
      </c>
      <c r="F495">
        <v>5.6993999999999998</v>
      </c>
    </row>
    <row r="496" spans="2:6" x14ac:dyDescent="0.4">
      <c r="B496" t="s">
        <v>19</v>
      </c>
      <c r="C496" t="s">
        <v>21</v>
      </c>
      <c r="D496" t="s">
        <v>13</v>
      </c>
      <c r="E496" s="7">
        <v>2045</v>
      </c>
      <c r="F496">
        <v>2.6152000000000002</v>
      </c>
    </row>
    <row r="497" spans="2:6" x14ac:dyDescent="0.4">
      <c r="B497" t="s">
        <v>38</v>
      </c>
      <c r="C497" t="s">
        <v>43</v>
      </c>
      <c r="D497" t="s">
        <v>13</v>
      </c>
      <c r="E497" s="7">
        <v>2045</v>
      </c>
      <c r="F497">
        <v>22.352799999999998</v>
      </c>
    </row>
    <row r="498" spans="2:6" x14ac:dyDescent="0.4">
      <c r="B498" t="s">
        <v>38</v>
      </c>
      <c r="C498" t="s">
        <v>18</v>
      </c>
      <c r="D498" t="s">
        <v>13</v>
      </c>
      <c r="E498" s="7">
        <v>2045</v>
      </c>
      <c r="F498">
        <v>0.21779999999999999</v>
      </c>
    </row>
    <row r="499" spans="2:6" x14ac:dyDescent="0.4">
      <c r="B499" t="s">
        <v>39</v>
      </c>
      <c r="C499" t="s">
        <v>23</v>
      </c>
      <c r="D499" t="s">
        <v>13</v>
      </c>
      <c r="E499" s="7">
        <v>2045</v>
      </c>
      <c r="F499">
        <v>10.1995</v>
      </c>
    </row>
    <row r="500" spans="2:6" x14ac:dyDescent="0.4">
      <c r="B500" t="s">
        <v>39</v>
      </c>
      <c r="C500" t="s">
        <v>24</v>
      </c>
      <c r="D500" t="s">
        <v>13</v>
      </c>
      <c r="E500" s="7">
        <v>2045</v>
      </c>
      <c r="F500">
        <v>0</v>
      </c>
    </row>
    <row r="501" spans="2:6" x14ac:dyDescent="0.4">
      <c r="B501" t="s">
        <v>39</v>
      </c>
      <c r="C501" t="s">
        <v>44</v>
      </c>
      <c r="D501" t="s">
        <v>13</v>
      </c>
      <c r="E501" s="7">
        <v>2045</v>
      </c>
      <c r="F501">
        <v>0</v>
      </c>
    </row>
    <row r="502" spans="2:6" x14ac:dyDescent="0.4">
      <c r="B502" t="s">
        <v>39</v>
      </c>
      <c r="C502" t="s">
        <v>45</v>
      </c>
      <c r="D502" t="s">
        <v>13</v>
      </c>
      <c r="E502" s="7">
        <v>2045</v>
      </c>
      <c r="F502">
        <v>0</v>
      </c>
    </row>
    <row r="503" spans="2:6" x14ac:dyDescent="0.4">
      <c r="B503" t="s">
        <v>4</v>
      </c>
      <c r="C503" t="s">
        <v>5</v>
      </c>
      <c r="D503" t="s">
        <v>13</v>
      </c>
      <c r="E503" s="7">
        <v>2045</v>
      </c>
      <c r="F503">
        <v>2.7993000000000001</v>
      </c>
    </row>
    <row r="504" spans="2:6" x14ac:dyDescent="0.4">
      <c r="B504" t="s">
        <v>4</v>
      </c>
      <c r="C504" t="s">
        <v>46</v>
      </c>
      <c r="D504" t="s">
        <v>13</v>
      </c>
      <c r="E504" s="7">
        <v>2045</v>
      </c>
      <c r="F504">
        <v>2.3835000000000002</v>
      </c>
    </row>
    <row r="505" spans="2:6" x14ac:dyDescent="0.4">
      <c r="B505" t="s">
        <v>47</v>
      </c>
      <c r="C505" t="s">
        <v>9</v>
      </c>
      <c r="D505" t="s">
        <v>13</v>
      </c>
      <c r="E505" s="7">
        <v>2045</v>
      </c>
      <c r="F505">
        <v>1.1839999999999999</v>
      </c>
    </row>
    <row r="506" spans="2:6" x14ac:dyDescent="0.4">
      <c r="B506" t="s">
        <v>47</v>
      </c>
      <c r="C506" t="s">
        <v>10</v>
      </c>
      <c r="D506" t="s">
        <v>13</v>
      </c>
      <c r="E506" s="7">
        <v>2045</v>
      </c>
      <c r="F506">
        <v>6.29</v>
      </c>
    </row>
    <row r="507" spans="2:6" x14ac:dyDescent="0.4">
      <c r="B507" t="s">
        <v>48</v>
      </c>
      <c r="C507" t="s">
        <v>11</v>
      </c>
      <c r="D507" t="s">
        <v>13</v>
      </c>
      <c r="E507" s="7">
        <v>2045</v>
      </c>
      <c r="F507">
        <v>6.0583</v>
      </c>
    </row>
    <row r="508" spans="2:6" x14ac:dyDescent="0.4">
      <c r="B508" t="s">
        <v>48</v>
      </c>
      <c r="C508" t="s">
        <v>21</v>
      </c>
      <c r="D508" t="s">
        <v>13</v>
      </c>
      <c r="E508" s="7">
        <v>2045</v>
      </c>
      <c r="F508">
        <v>19.054099999999998</v>
      </c>
    </row>
    <row r="509" spans="2:6" x14ac:dyDescent="0.4">
      <c r="B509" t="s">
        <v>49</v>
      </c>
      <c r="C509" t="s">
        <v>11</v>
      </c>
      <c r="D509" t="s">
        <v>13</v>
      </c>
      <c r="E509" s="7">
        <v>2045</v>
      </c>
      <c r="F509">
        <v>8.2817000000000007</v>
      </c>
    </row>
    <row r="510" spans="2:6" x14ac:dyDescent="0.4">
      <c r="B510" t="s">
        <v>49</v>
      </c>
      <c r="C510" t="s">
        <v>21</v>
      </c>
      <c r="D510" t="s">
        <v>13</v>
      </c>
      <c r="E510" s="7">
        <v>2045</v>
      </c>
      <c r="F510">
        <v>10.8788</v>
      </c>
    </row>
    <row r="511" spans="2:6" x14ac:dyDescent="0.4">
      <c r="B511" t="s">
        <v>40</v>
      </c>
      <c r="C511" t="s">
        <v>40</v>
      </c>
      <c r="D511" t="s">
        <v>13</v>
      </c>
      <c r="E511" s="7">
        <v>2046</v>
      </c>
      <c r="F511">
        <v>92.878699999999995</v>
      </c>
    </row>
    <row r="512" spans="2:6" x14ac:dyDescent="0.4">
      <c r="B512" t="s">
        <v>21</v>
      </c>
      <c r="C512" t="s">
        <v>25</v>
      </c>
      <c r="D512" t="s">
        <v>13</v>
      </c>
      <c r="E512" s="7">
        <v>2046</v>
      </c>
      <c r="F512">
        <v>2.077</v>
      </c>
    </row>
    <row r="513" spans="2:6" x14ac:dyDescent="0.4">
      <c r="B513" t="s">
        <v>21</v>
      </c>
      <c r="C513" t="s">
        <v>42</v>
      </c>
      <c r="D513" t="s">
        <v>13</v>
      </c>
      <c r="E513" s="7">
        <v>2046</v>
      </c>
      <c r="F513">
        <v>-0.30790000000000001</v>
      </c>
    </row>
    <row r="514" spans="2:6" x14ac:dyDescent="0.4">
      <c r="B514" t="s">
        <v>11</v>
      </c>
      <c r="C514" t="s">
        <v>12</v>
      </c>
      <c r="D514" t="s">
        <v>13</v>
      </c>
      <c r="E514" s="7">
        <v>2046</v>
      </c>
      <c r="F514">
        <v>-7.5034999999999998</v>
      </c>
    </row>
    <row r="515" spans="2:6" x14ac:dyDescent="0.4">
      <c r="B515" t="s">
        <v>11</v>
      </c>
      <c r="C515" t="s">
        <v>14</v>
      </c>
      <c r="D515" t="s">
        <v>13</v>
      </c>
      <c r="E515" s="7">
        <v>2046</v>
      </c>
      <c r="F515">
        <v>34.747900000000001</v>
      </c>
    </row>
    <row r="516" spans="2:6" x14ac:dyDescent="0.4">
      <c r="B516" t="s">
        <v>11</v>
      </c>
      <c r="C516" t="s">
        <v>15</v>
      </c>
      <c r="D516" t="s">
        <v>13</v>
      </c>
      <c r="E516" s="7">
        <v>2046</v>
      </c>
      <c r="F516">
        <v>0</v>
      </c>
    </row>
    <row r="517" spans="2:6" x14ac:dyDescent="0.4">
      <c r="B517" t="s">
        <v>11</v>
      </c>
      <c r="C517" t="s">
        <v>16</v>
      </c>
      <c r="D517" t="s">
        <v>13</v>
      </c>
      <c r="E517" s="7">
        <v>2046</v>
      </c>
      <c r="F517">
        <v>15.861499999999999</v>
      </c>
    </row>
    <row r="518" spans="2:6" x14ac:dyDescent="0.4">
      <c r="B518" t="s">
        <v>19</v>
      </c>
      <c r="C518" t="s">
        <v>11</v>
      </c>
      <c r="D518" t="s">
        <v>13</v>
      </c>
      <c r="E518" s="7">
        <v>2046</v>
      </c>
      <c r="F518">
        <v>5.5942999999999996</v>
      </c>
    </row>
    <row r="519" spans="2:6" x14ac:dyDescent="0.4">
      <c r="B519" t="s">
        <v>19</v>
      </c>
      <c r="C519" t="s">
        <v>21</v>
      </c>
      <c r="D519" t="s">
        <v>13</v>
      </c>
      <c r="E519" s="7">
        <v>2046</v>
      </c>
      <c r="F519">
        <v>2.7290999999999999</v>
      </c>
    </row>
    <row r="520" spans="2:6" x14ac:dyDescent="0.4">
      <c r="B520" t="s">
        <v>38</v>
      </c>
      <c r="C520" t="s">
        <v>43</v>
      </c>
      <c r="D520" t="s">
        <v>13</v>
      </c>
      <c r="E520" s="7">
        <v>2046</v>
      </c>
      <c r="F520">
        <v>23.706499999999998</v>
      </c>
    </row>
    <row r="521" spans="2:6" x14ac:dyDescent="0.4">
      <c r="B521" t="s">
        <v>38</v>
      </c>
      <c r="C521" t="s">
        <v>18</v>
      </c>
      <c r="D521" t="s">
        <v>13</v>
      </c>
      <c r="E521" s="7">
        <v>2046</v>
      </c>
      <c r="F521">
        <v>0.2457</v>
      </c>
    </row>
    <row r="522" spans="2:6" x14ac:dyDescent="0.4">
      <c r="B522" t="s">
        <v>39</v>
      </c>
      <c r="C522" t="s">
        <v>23</v>
      </c>
      <c r="D522" t="s">
        <v>13</v>
      </c>
      <c r="E522" s="7">
        <v>2046</v>
      </c>
      <c r="F522">
        <v>10.5198</v>
      </c>
    </row>
    <row r="523" spans="2:6" x14ac:dyDescent="0.4">
      <c r="B523" t="s">
        <v>39</v>
      </c>
      <c r="C523" t="s">
        <v>24</v>
      </c>
      <c r="D523" t="s">
        <v>13</v>
      </c>
      <c r="E523" s="7">
        <v>2046</v>
      </c>
      <c r="F523">
        <v>0</v>
      </c>
    </row>
    <row r="524" spans="2:6" x14ac:dyDescent="0.4">
      <c r="B524" t="s">
        <v>39</v>
      </c>
      <c r="C524" t="s">
        <v>44</v>
      </c>
      <c r="D524" t="s">
        <v>13</v>
      </c>
      <c r="E524" s="7">
        <v>2046</v>
      </c>
      <c r="F524">
        <v>0</v>
      </c>
    </row>
    <row r="525" spans="2:6" x14ac:dyDescent="0.4">
      <c r="B525" t="s">
        <v>39</v>
      </c>
      <c r="C525" t="s">
        <v>45</v>
      </c>
      <c r="D525" t="s">
        <v>13</v>
      </c>
      <c r="E525" s="7">
        <v>2046</v>
      </c>
      <c r="F525">
        <v>0</v>
      </c>
    </row>
    <row r="526" spans="2:6" x14ac:dyDescent="0.4">
      <c r="B526" t="s">
        <v>4</v>
      </c>
      <c r="C526" t="s">
        <v>5</v>
      </c>
      <c r="D526" t="s">
        <v>13</v>
      </c>
      <c r="E526" s="7">
        <v>2046</v>
      </c>
      <c r="F526">
        <v>2.8123999999999998</v>
      </c>
    </row>
    <row r="527" spans="2:6" x14ac:dyDescent="0.4">
      <c r="B527" t="s">
        <v>4</v>
      </c>
      <c r="C527" t="s">
        <v>46</v>
      </c>
      <c r="D527" t="s">
        <v>13</v>
      </c>
      <c r="E527" s="7">
        <v>2046</v>
      </c>
      <c r="F527">
        <v>2.3959000000000001</v>
      </c>
    </row>
    <row r="528" spans="2:6" x14ac:dyDescent="0.4">
      <c r="B528" t="s">
        <v>47</v>
      </c>
      <c r="C528" t="s">
        <v>9</v>
      </c>
      <c r="D528" t="s">
        <v>13</v>
      </c>
      <c r="E528" s="7">
        <v>2046</v>
      </c>
      <c r="F528">
        <v>1.1901999999999999</v>
      </c>
    </row>
    <row r="529" spans="2:6" x14ac:dyDescent="0.4">
      <c r="B529" t="s">
        <v>47</v>
      </c>
      <c r="C529" t="s">
        <v>10</v>
      </c>
      <c r="D529" t="s">
        <v>13</v>
      </c>
      <c r="E529" s="7">
        <v>2046</v>
      </c>
      <c r="F529">
        <v>6.6212999999999997</v>
      </c>
    </row>
    <row r="530" spans="2:6" x14ac:dyDescent="0.4">
      <c r="B530" t="s">
        <v>48</v>
      </c>
      <c r="C530" t="s">
        <v>11</v>
      </c>
      <c r="D530" t="s">
        <v>13</v>
      </c>
      <c r="E530" s="7">
        <v>2046</v>
      </c>
      <c r="F530">
        <v>6.3930999999999996</v>
      </c>
    </row>
    <row r="531" spans="2:6" x14ac:dyDescent="0.4">
      <c r="B531" t="s">
        <v>48</v>
      </c>
      <c r="C531" t="s">
        <v>21</v>
      </c>
      <c r="D531" t="s">
        <v>13</v>
      </c>
      <c r="E531" s="7">
        <v>2046</v>
      </c>
      <c r="F531">
        <v>19.537199999999999</v>
      </c>
    </row>
    <row r="532" spans="2:6" x14ac:dyDescent="0.4">
      <c r="B532" t="s">
        <v>49</v>
      </c>
      <c r="C532" t="s">
        <v>11</v>
      </c>
      <c r="D532" t="s">
        <v>13</v>
      </c>
      <c r="E532" s="7">
        <v>2046</v>
      </c>
      <c r="F532">
        <v>8.9620999999999995</v>
      </c>
    </row>
    <row r="533" spans="2:6" x14ac:dyDescent="0.4">
      <c r="B533" t="s">
        <v>49</v>
      </c>
      <c r="C533" t="s">
        <v>21</v>
      </c>
      <c r="D533" t="s">
        <v>13</v>
      </c>
      <c r="E533" s="7">
        <v>2046</v>
      </c>
      <c r="F533">
        <v>11.6631</v>
      </c>
    </row>
    <row r="534" spans="2:6" x14ac:dyDescent="0.4">
      <c r="B534" t="s">
        <v>40</v>
      </c>
      <c r="C534" t="s">
        <v>40</v>
      </c>
      <c r="D534" t="s">
        <v>13</v>
      </c>
      <c r="E534" s="7">
        <v>2047</v>
      </c>
      <c r="F534">
        <v>93.299800000000005</v>
      </c>
    </row>
    <row r="535" spans="2:6" x14ac:dyDescent="0.4">
      <c r="B535" t="s">
        <v>21</v>
      </c>
      <c r="C535" t="s">
        <v>25</v>
      </c>
      <c r="D535" t="s">
        <v>13</v>
      </c>
      <c r="E535" s="7">
        <v>2047</v>
      </c>
      <c r="F535">
        <v>1.2350000000000001</v>
      </c>
    </row>
    <row r="536" spans="2:6" x14ac:dyDescent="0.4">
      <c r="B536" t="s">
        <v>21</v>
      </c>
      <c r="C536" t="s">
        <v>42</v>
      </c>
      <c r="D536" t="s">
        <v>13</v>
      </c>
      <c r="E536" s="7">
        <v>2047</v>
      </c>
      <c r="F536">
        <v>-0.19470000000000001</v>
      </c>
    </row>
    <row r="537" spans="2:6" x14ac:dyDescent="0.4">
      <c r="B537" t="s">
        <v>11</v>
      </c>
      <c r="C537" t="s">
        <v>12</v>
      </c>
      <c r="D537" t="s">
        <v>13</v>
      </c>
      <c r="E537" s="7">
        <v>2047</v>
      </c>
      <c r="F537">
        <v>-7.9538000000000002</v>
      </c>
    </row>
    <row r="538" spans="2:6" x14ac:dyDescent="0.4">
      <c r="B538" t="s">
        <v>11</v>
      </c>
      <c r="C538" t="s">
        <v>14</v>
      </c>
      <c r="D538" t="s">
        <v>13</v>
      </c>
      <c r="E538" s="7">
        <v>2047</v>
      </c>
      <c r="F538">
        <v>34.450699999999998</v>
      </c>
    </row>
    <row r="539" spans="2:6" x14ac:dyDescent="0.4">
      <c r="B539" t="s">
        <v>11</v>
      </c>
      <c r="C539" t="s">
        <v>15</v>
      </c>
      <c r="D539" t="s">
        <v>13</v>
      </c>
      <c r="E539" s="7">
        <v>2047</v>
      </c>
      <c r="F539">
        <v>0</v>
      </c>
    </row>
    <row r="540" spans="2:6" x14ac:dyDescent="0.4">
      <c r="B540" t="s">
        <v>11</v>
      </c>
      <c r="C540" t="s">
        <v>16</v>
      </c>
      <c r="D540" t="s">
        <v>13</v>
      </c>
      <c r="E540" s="7">
        <v>2047</v>
      </c>
      <c r="F540">
        <v>15.9941</v>
      </c>
    </row>
    <row r="541" spans="2:6" x14ac:dyDescent="0.4">
      <c r="B541" t="s">
        <v>19</v>
      </c>
      <c r="C541" t="s">
        <v>11</v>
      </c>
      <c r="D541" t="s">
        <v>13</v>
      </c>
      <c r="E541" s="7">
        <v>2047</v>
      </c>
      <c r="F541">
        <v>5.4520999999999997</v>
      </c>
    </row>
    <row r="542" spans="2:6" x14ac:dyDescent="0.4">
      <c r="B542" t="s">
        <v>19</v>
      </c>
      <c r="C542" t="s">
        <v>21</v>
      </c>
      <c r="D542" t="s">
        <v>13</v>
      </c>
      <c r="E542" s="7">
        <v>2047</v>
      </c>
      <c r="F542">
        <v>2.8325</v>
      </c>
    </row>
    <row r="543" spans="2:6" x14ac:dyDescent="0.4">
      <c r="B543" t="s">
        <v>38</v>
      </c>
      <c r="C543" t="s">
        <v>43</v>
      </c>
      <c r="D543" t="s">
        <v>13</v>
      </c>
      <c r="E543" s="7">
        <v>2047</v>
      </c>
      <c r="F543">
        <v>25.052499999999998</v>
      </c>
    </row>
    <row r="544" spans="2:6" x14ac:dyDescent="0.4">
      <c r="B544" t="s">
        <v>38</v>
      </c>
      <c r="C544" t="s">
        <v>18</v>
      </c>
      <c r="D544" t="s">
        <v>13</v>
      </c>
      <c r="E544" s="7">
        <v>2047</v>
      </c>
      <c r="F544">
        <v>0.27529999999999999</v>
      </c>
    </row>
    <row r="545" spans="2:6" x14ac:dyDescent="0.4">
      <c r="B545" t="s">
        <v>39</v>
      </c>
      <c r="C545" t="s">
        <v>23</v>
      </c>
      <c r="D545" t="s">
        <v>13</v>
      </c>
      <c r="E545" s="7">
        <v>2047</v>
      </c>
      <c r="F545">
        <v>10.930400000000001</v>
      </c>
    </row>
    <row r="546" spans="2:6" x14ac:dyDescent="0.4">
      <c r="B546" t="s">
        <v>39</v>
      </c>
      <c r="C546" t="s">
        <v>24</v>
      </c>
      <c r="D546" t="s">
        <v>13</v>
      </c>
      <c r="E546" s="7">
        <v>2047</v>
      </c>
      <c r="F546">
        <v>0</v>
      </c>
    </row>
    <row r="547" spans="2:6" x14ac:dyDescent="0.4">
      <c r="B547" t="s">
        <v>39</v>
      </c>
      <c r="C547" t="s">
        <v>44</v>
      </c>
      <c r="D547" t="s">
        <v>13</v>
      </c>
      <c r="E547" s="7">
        <v>2047</v>
      </c>
      <c r="F547">
        <v>0</v>
      </c>
    </row>
    <row r="548" spans="2:6" x14ac:dyDescent="0.4">
      <c r="B548" t="s">
        <v>39</v>
      </c>
      <c r="C548" t="s">
        <v>45</v>
      </c>
      <c r="D548" t="s">
        <v>13</v>
      </c>
      <c r="E548" s="7">
        <v>2047</v>
      </c>
      <c r="F548">
        <v>0</v>
      </c>
    </row>
    <row r="549" spans="2:6" x14ac:dyDescent="0.4">
      <c r="B549" t="s">
        <v>4</v>
      </c>
      <c r="C549" t="s">
        <v>5</v>
      </c>
      <c r="D549" t="s">
        <v>13</v>
      </c>
      <c r="E549" s="7">
        <v>2047</v>
      </c>
      <c r="F549">
        <v>2.8203999999999998</v>
      </c>
    </row>
    <row r="550" spans="2:6" x14ac:dyDescent="0.4">
      <c r="B550" t="s">
        <v>4</v>
      </c>
      <c r="C550" t="s">
        <v>46</v>
      </c>
      <c r="D550" t="s">
        <v>13</v>
      </c>
      <c r="E550" s="7">
        <v>2047</v>
      </c>
      <c r="F550">
        <v>2.4051999999999998</v>
      </c>
    </row>
    <row r="551" spans="2:6" x14ac:dyDescent="0.4">
      <c r="B551" t="s">
        <v>47</v>
      </c>
      <c r="C551" t="s">
        <v>9</v>
      </c>
      <c r="D551" t="s">
        <v>13</v>
      </c>
      <c r="E551" s="7">
        <v>2047</v>
      </c>
      <c r="F551">
        <v>1.1963999999999999</v>
      </c>
    </row>
    <row r="552" spans="2:6" x14ac:dyDescent="0.4">
      <c r="B552" t="s">
        <v>47</v>
      </c>
      <c r="C552" t="s">
        <v>10</v>
      </c>
      <c r="D552" t="s">
        <v>13</v>
      </c>
      <c r="E552" s="7">
        <v>2047</v>
      </c>
      <c r="F552">
        <v>6.9522000000000004</v>
      </c>
    </row>
    <row r="553" spans="2:6" x14ac:dyDescent="0.4">
      <c r="B553" t="s">
        <v>48</v>
      </c>
      <c r="C553" t="s">
        <v>11</v>
      </c>
      <c r="D553" t="s">
        <v>13</v>
      </c>
      <c r="E553" s="7">
        <v>2047</v>
      </c>
      <c r="F553">
        <v>6.7571000000000003</v>
      </c>
    </row>
    <row r="554" spans="2:6" x14ac:dyDescent="0.4">
      <c r="B554" t="s">
        <v>48</v>
      </c>
      <c r="C554" t="s">
        <v>21</v>
      </c>
      <c r="D554" t="s">
        <v>13</v>
      </c>
      <c r="E554" s="7">
        <v>2047</v>
      </c>
      <c r="F554">
        <v>20.052600000000002</v>
      </c>
    </row>
    <row r="555" spans="2:6" x14ac:dyDescent="0.4">
      <c r="B555" t="s">
        <v>49</v>
      </c>
      <c r="C555" t="s">
        <v>11</v>
      </c>
      <c r="D555" t="s">
        <v>13</v>
      </c>
      <c r="E555" s="7">
        <v>2047</v>
      </c>
      <c r="F555">
        <v>9.6515000000000004</v>
      </c>
    </row>
    <row r="556" spans="2:6" x14ac:dyDescent="0.4">
      <c r="B556" t="s">
        <v>49</v>
      </c>
      <c r="C556" t="s">
        <v>21</v>
      </c>
      <c r="D556" t="s">
        <v>13</v>
      </c>
      <c r="E556" s="7">
        <v>2047</v>
      </c>
      <c r="F556">
        <v>12.4498</v>
      </c>
    </row>
    <row r="557" spans="2:6" x14ac:dyDescent="0.4">
      <c r="B557" t="s">
        <v>40</v>
      </c>
      <c r="C557" t="s">
        <v>40</v>
      </c>
      <c r="D557" t="s">
        <v>13</v>
      </c>
      <c r="E557" s="7">
        <v>2048</v>
      </c>
      <c r="F557">
        <v>94.144099999999995</v>
      </c>
    </row>
    <row r="558" spans="2:6" x14ac:dyDescent="0.4">
      <c r="B558" t="s">
        <v>21</v>
      </c>
      <c r="C558" t="s">
        <v>25</v>
      </c>
      <c r="D558" t="s">
        <v>13</v>
      </c>
      <c r="E558" s="7">
        <v>2048</v>
      </c>
      <c r="F558">
        <v>0.38529999999999998</v>
      </c>
    </row>
    <row r="559" spans="2:6" x14ac:dyDescent="0.4">
      <c r="B559" t="s">
        <v>21</v>
      </c>
      <c r="C559" t="s">
        <v>42</v>
      </c>
      <c r="D559" t="s">
        <v>13</v>
      </c>
      <c r="E559" s="7">
        <v>2048</v>
      </c>
      <c r="F559">
        <v>-6.4500000000000002E-2</v>
      </c>
    </row>
    <row r="560" spans="2:6" x14ac:dyDescent="0.4">
      <c r="B560" t="s">
        <v>11</v>
      </c>
      <c r="C560" t="s">
        <v>12</v>
      </c>
      <c r="D560" t="s">
        <v>13</v>
      </c>
      <c r="E560" s="7">
        <v>2048</v>
      </c>
      <c r="F560">
        <v>-8.4536999999999995</v>
      </c>
    </row>
    <row r="561" spans="2:6" x14ac:dyDescent="0.4">
      <c r="B561" t="s">
        <v>11</v>
      </c>
      <c r="C561" t="s">
        <v>14</v>
      </c>
      <c r="D561" t="s">
        <v>13</v>
      </c>
      <c r="E561" s="7">
        <v>2048</v>
      </c>
      <c r="F561">
        <v>34.333300000000001</v>
      </c>
    </row>
    <row r="562" spans="2:6" x14ac:dyDescent="0.4">
      <c r="B562" t="s">
        <v>11</v>
      </c>
      <c r="C562" t="s">
        <v>15</v>
      </c>
      <c r="D562" t="s">
        <v>13</v>
      </c>
      <c r="E562" s="7">
        <v>2048</v>
      </c>
      <c r="F562">
        <v>0</v>
      </c>
    </row>
    <row r="563" spans="2:6" x14ac:dyDescent="0.4">
      <c r="B563" t="s">
        <v>11</v>
      </c>
      <c r="C563" t="s">
        <v>16</v>
      </c>
      <c r="D563" t="s">
        <v>13</v>
      </c>
      <c r="E563" s="7">
        <v>2048</v>
      </c>
      <c r="F563">
        <v>16.137</v>
      </c>
    </row>
    <row r="564" spans="2:6" x14ac:dyDescent="0.4">
      <c r="B564" t="s">
        <v>19</v>
      </c>
      <c r="C564" t="s">
        <v>11</v>
      </c>
      <c r="D564" t="s">
        <v>13</v>
      </c>
      <c r="E564" s="7">
        <v>2048</v>
      </c>
      <c r="F564">
        <v>5.359</v>
      </c>
    </row>
    <row r="565" spans="2:6" x14ac:dyDescent="0.4">
      <c r="B565" t="s">
        <v>19</v>
      </c>
      <c r="C565" t="s">
        <v>21</v>
      </c>
      <c r="D565" t="s">
        <v>13</v>
      </c>
      <c r="E565" s="7">
        <v>2048</v>
      </c>
      <c r="F565">
        <v>2.9285999999999999</v>
      </c>
    </row>
    <row r="566" spans="2:6" x14ac:dyDescent="0.4">
      <c r="B566" t="s">
        <v>38</v>
      </c>
      <c r="C566" t="s">
        <v>43</v>
      </c>
      <c r="D566" t="s">
        <v>13</v>
      </c>
      <c r="E566" s="7">
        <v>2048</v>
      </c>
      <c r="F566">
        <v>26.463200000000001</v>
      </c>
    </row>
    <row r="567" spans="2:6" x14ac:dyDescent="0.4">
      <c r="B567" t="s">
        <v>38</v>
      </c>
      <c r="C567" t="s">
        <v>18</v>
      </c>
      <c r="D567" t="s">
        <v>13</v>
      </c>
      <c r="E567" s="7">
        <v>2048</v>
      </c>
      <c r="F567">
        <v>0.3075</v>
      </c>
    </row>
    <row r="568" spans="2:6" x14ac:dyDescent="0.4">
      <c r="B568" t="s">
        <v>39</v>
      </c>
      <c r="C568" t="s">
        <v>23</v>
      </c>
      <c r="D568" t="s">
        <v>13</v>
      </c>
      <c r="E568" s="7">
        <v>2048</v>
      </c>
      <c r="F568">
        <v>11.485799999999999</v>
      </c>
    </row>
    <row r="569" spans="2:6" x14ac:dyDescent="0.4">
      <c r="B569" t="s">
        <v>39</v>
      </c>
      <c r="C569" t="s">
        <v>24</v>
      </c>
      <c r="D569" t="s">
        <v>13</v>
      </c>
      <c r="E569" s="7">
        <v>2048</v>
      </c>
      <c r="F569">
        <v>0</v>
      </c>
    </row>
    <row r="570" spans="2:6" x14ac:dyDescent="0.4">
      <c r="B570" t="s">
        <v>39</v>
      </c>
      <c r="C570" t="s">
        <v>44</v>
      </c>
      <c r="D570" t="s">
        <v>13</v>
      </c>
      <c r="E570" s="7">
        <v>2048</v>
      </c>
      <c r="F570">
        <v>0</v>
      </c>
    </row>
    <row r="571" spans="2:6" x14ac:dyDescent="0.4">
      <c r="B571" t="s">
        <v>39</v>
      </c>
      <c r="C571" t="s">
        <v>45</v>
      </c>
      <c r="D571" t="s">
        <v>13</v>
      </c>
      <c r="E571" s="7">
        <v>2048</v>
      </c>
      <c r="F571">
        <v>0</v>
      </c>
    </row>
    <row r="572" spans="2:6" x14ac:dyDescent="0.4">
      <c r="B572" t="s">
        <v>4</v>
      </c>
      <c r="C572" t="s">
        <v>5</v>
      </c>
      <c r="D572" t="s">
        <v>13</v>
      </c>
      <c r="E572" s="7">
        <v>2048</v>
      </c>
      <c r="F572">
        <v>2.8399000000000001</v>
      </c>
    </row>
    <row r="573" spans="2:6" x14ac:dyDescent="0.4">
      <c r="B573" t="s">
        <v>4</v>
      </c>
      <c r="C573" t="s">
        <v>46</v>
      </c>
      <c r="D573" t="s">
        <v>13</v>
      </c>
      <c r="E573" s="7">
        <v>2048</v>
      </c>
      <c r="F573">
        <v>2.4228000000000001</v>
      </c>
    </row>
    <row r="574" spans="2:6" x14ac:dyDescent="0.4">
      <c r="B574" t="s">
        <v>47</v>
      </c>
      <c r="C574" t="s">
        <v>9</v>
      </c>
      <c r="D574" t="s">
        <v>13</v>
      </c>
      <c r="E574" s="7">
        <v>2048</v>
      </c>
      <c r="F574">
        <v>1.2058</v>
      </c>
    </row>
    <row r="575" spans="2:6" x14ac:dyDescent="0.4">
      <c r="B575" t="s">
        <v>47</v>
      </c>
      <c r="C575" t="s">
        <v>10</v>
      </c>
      <c r="D575" t="s">
        <v>13</v>
      </c>
      <c r="E575" s="7">
        <v>2048</v>
      </c>
      <c r="F575">
        <v>7.3124000000000002</v>
      </c>
    </row>
    <row r="576" spans="2:6" x14ac:dyDescent="0.4">
      <c r="B576" t="s">
        <v>48</v>
      </c>
      <c r="C576" t="s">
        <v>11</v>
      </c>
      <c r="D576" t="s">
        <v>13</v>
      </c>
      <c r="E576" s="7">
        <v>2048</v>
      </c>
      <c r="F576">
        <v>7.1494999999999997</v>
      </c>
    </row>
    <row r="577" spans="2:6" x14ac:dyDescent="0.4">
      <c r="B577" t="s">
        <v>48</v>
      </c>
      <c r="C577" t="s">
        <v>21</v>
      </c>
      <c r="D577" t="s">
        <v>13</v>
      </c>
      <c r="E577" s="7">
        <v>2048</v>
      </c>
      <c r="F577">
        <v>20.601400000000002</v>
      </c>
    </row>
    <row r="578" spans="2:6" x14ac:dyDescent="0.4">
      <c r="B578" t="s">
        <v>49</v>
      </c>
      <c r="C578" t="s">
        <v>11</v>
      </c>
      <c r="D578" t="s">
        <v>13</v>
      </c>
      <c r="E578" s="7">
        <v>2048</v>
      </c>
      <c r="F578">
        <v>10.158200000000001</v>
      </c>
    </row>
    <row r="579" spans="2:6" x14ac:dyDescent="0.4">
      <c r="B579" t="s">
        <v>49</v>
      </c>
      <c r="C579" t="s">
        <v>21</v>
      </c>
      <c r="D579" t="s">
        <v>13</v>
      </c>
      <c r="E579" s="7">
        <v>2048</v>
      </c>
      <c r="F579">
        <v>13.235300000000001</v>
      </c>
    </row>
    <row r="580" spans="2:6" x14ac:dyDescent="0.4">
      <c r="B580" t="s">
        <v>40</v>
      </c>
      <c r="C580" t="s">
        <v>40</v>
      </c>
      <c r="D580" t="s">
        <v>13</v>
      </c>
      <c r="E580" s="7">
        <v>2049</v>
      </c>
      <c r="F580">
        <v>95.729900000000001</v>
      </c>
    </row>
    <row r="581" spans="2:6" x14ac:dyDescent="0.4">
      <c r="B581" t="s">
        <v>21</v>
      </c>
      <c r="C581" t="s">
        <v>25</v>
      </c>
      <c r="D581" t="s">
        <v>13</v>
      </c>
      <c r="E581" s="7">
        <v>2049</v>
      </c>
      <c r="F581">
        <v>-0.45240000000000002</v>
      </c>
    </row>
    <row r="582" spans="2:6" x14ac:dyDescent="0.4">
      <c r="B582" t="s">
        <v>21</v>
      </c>
      <c r="C582" t="s">
        <v>42</v>
      </c>
      <c r="D582" t="s">
        <v>13</v>
      </c>
      <c r="E582" s="7">
        <v>2049</v>
      </c>
      <c r="F582">
        <v>7.9899999999999999E-2</v>
      </c>
    </row>
    <row r="583" spans="2:6" x14ac:dyDescent="0.4">
      <c r="B583" t="s">
        <v>11</v>
      </c>
      <c r="C583" t="s">
        <v>12</v>
      </c>
      <c r="D583" t="s">
        <v>13</v>
      </c>
      <c r="E583" s="7">
        <v>2049</v>
      </c>
      <c r="F583">
        <v>-8.9229000000000003</v>
      </c>
    </row>
    <row r="584" spans="2:6" x14ac:dyDescent="0.4">
      <c r="B584" t="s">
        <v>11</v>
      </c>
      <c r="C584" t="s">
        <v>14</v>
      </c>
      <c r="D584" t="s">
        <v>13</v>
      </c>
      <c r="E584" s="7">
        <v>2049</v>
      </c>
      <c r="F584">
        <v>34.228700000000003</v>
      </c>
    </row>
    <row r="585" spans="2:6" x14ac:dyDescent="0.4">
      <c r="B585" t="s">
        <v>11</v>
      </c>
      <c r="C585" t="s">
        <v>15</v>
      </c>
      <c r="D585" t="s">
        <v>13</v>
      </c>
      <c r="E585" s="7">
        <v>2049</v>
      </c>
      <c r="F585">
        <v>0</v>
      </c>
    </row>
    <row r="586" spans="2:6" x14ac:dyDescent="0.4">
      <c r="B586" t="s">
        <v>11</v>
      </c>
      <c r="C586" t="s">
        <v>16</v>
      </c>
      <c r="D586" t="s">
        <v>13</v>
      </c>
      <c r="E586" s="7">
        <v>2049</v>
      </c>
      <c r="F586">
        <v>16.289200000000001</v>
      </c>
    </row>
    <row r="587" spans="2:6" x14ac:dyDescent="0.4">
      <c r="B587" t="s">
        <v>19</v>
      </c>
      <c r="C587" t="s">
        <v>11</v>
      </c>
      <c r="D587" t="s">
        <v>13</v>
      </c>
      <c r="E587" s="7">
        <v>2049</v>
      </c>
      <c r="F587">
        <v>5.2169999999999996</v>
      </c>
    </row>
    <row r="588" spans="2:6" x14ac:dyDescent="0.4">
      <c r="B588" t="s">
        <v>19</v>
      </c>
      <c r="C588" t="s">
        <v>21</v>
      </c>
      <c r="D588" t="s">
        <v>13</v>
      </c>
      <c r="E588" s="7">
        <v>2049</v>
      </c>
      <c r="F588">
        <v>3.0074999999999998</v>
      </c>
    </row>
    <row r="589" spans="2:6" x14ac:dyDescent="0.4">
      <c r="B589" t="s">
        <v>38</v>
      </c>
      <c r="C589" t="s">
        <v>43</v>
      </c>
      <c r="D589" t="s">
        <v>13</v>
      </c>
      <c r="E589" s="7">
        <v>2049</v>
      </c>
      <c r="F589">
        <v>27.738199999999999</v>
      </c>
    </row>
    <row r="590" spans="2:6" x14ac:dyDescent="0.4">
      <c r="B590" t="s">
        <v>38</v>
      </c>
      <c r="C590" t="s">
        <v>18</v>
      </c>
      <c r="D590" t="s">
        <v>13</v>
      </c>
      <c r="E590" s="7">
        <v>2049</v>
      </c>
      <c r="F590">
        <v>0.33960000000000001</v>
      </c>
    </row>
    <row r="591" spans="2:6" x14ac:dyDescent="0.4">
      <c r="B591" t="s">
        <v>39</v>
      </c>
      <c r="C591" t="s">
        <v>23</v>
      </c>
      <c r="D591" t="s">
        <v>13</v>
      </c>
      <c r="E591" s="7">
        <v>2049</v>
      </c>
      <c r="F591">
        <v>12.917199999999999</v>
      </c>
    </row>
    <row r="592" spans="2:6" x14ac:dyDescent="0.4">
      <c r="B592" t="s">
        <v>39</v>
      </c>
      <c r="C592" t="s">
        <v>24</v>
      </c>
      <c r="D592" t="s">
        <v>13</v>
      </c>
      <c r="E592" s="7">
        <v>2049</v>
      </c>
      <c r="F592">
        <v>0</v>
      </c>
    </row>
    <row r="593" spans="2:6" x14ac:dyDescent="0.4">
      <c r="B593" t="s">
        <v>39</v>
      </c>
      <c r="C593" t="s">
        <v>44</v>
      </c>
      <c r="D593" t="s">
        <v>13</v>
      </c>
      <c r="E593" s="7">
        <v>2049</v>
      </c>
      <c r="F593">
        <v>0</v>
      </c>
    </row>
    <row r="594" spans="2:6" x14ac:dyDescent="0.4">
      <c r="B594" t="s">
        <v>39</v>
      </c>
      <c r="C594" t="s">
        <v>45</v>
      </c>
      <c r="D594" t="s">
        <v>13</v>
      </c>
      <c r="E594" s="7">
        <v>2049</v>
      </c>
      <c r="F594">
        <v>0</v>
      </c>
    </row>
    <row r="595" spans="2:6" x14ac:dyDescent="0.4">
      <c r="B595" t="s">
        <v>4</v>
      </c>
      <c r="C595" t="s">
        <v>5</v>
      </c>
      <c r="D595" t="s">
        <v>13</v>
      </c>
      <c r="E595" s="7">
        <v>2049</v>
      </c>
      <c r="F595">
        <v>2.8521999999999998</v>
      </c>
    </row>
    <row r="596" spans="2:6" x14ac:dyDescent="0.4">
      <c r="B596" t="s">
        <v>4</v>
      </c>
      <c r="C596" t="s">
        <v>46</v>
      </c>
      <c r="D596" t="s">
        <v>13</v>
      </c>
      <c r="E596" s="7">
        <v>2049</v>
      </c>
      <c r="F596">
        <v>2.4356</v>
      </c>
    </row>
    <row r="597" spans="2:6" x14ac:dyDescent="0.4">
      <c r="B597" t="s">
        <v>47</v>
      </c>
      <c r="C597" t="s">
        <v>9</v>
      </c>
      <c r="D597" t="s">
        <v>13</v>
      </c>
      <c r="E597" s="7">
        <v>2049</v>
      </c>
      <c r="F597">
        <v>1.2087000000000001</v>
      </c>
    </row>
    <row r="598" spans="2:6" x14ac:dyDescent="0.4">
      <c r="B598" t="s">
        <v>47</v>
      </c>
      <c r="C598" t="s">
        <v>10</v>
      </c>
      <c r="D598" t="s">
        <v>13</v>
      </c>
      <c r="E598" s="7">
        <v>2049</v>
      </c>
      <c r="F598">
        <v>7.6341999999999999</v>
      </c>
    </row>
    <row r="599" spans="2:6" x14ac:dyDescent="0.4">
      <c r="B599" t="s">
        <v>48</v>
      </c>
      <c r="C599" t="s">
        <v>11</v>
      </c>
      <c r="D599" t="s">
        <v>13</v>
      </c>
      <c r="E599" s="7">
        <v>2049</v>
      </c>
      <c r="F599">
        <v>7.5331999999999999</v>
      </c>
    </row>
    <row r="600" spans="2:6" x14ac:dyDescent="0.4">
      <c r="B600" t="s">
        <v>48</v>
      </c>
      <c r="C600" t="s">
        <v>21</v>
      </c>
      <c r="D600" t="s">
        <v>13</v>
      </c>
      <c r="E600" s="7">
        <v>2049</v>
      </c>
      <c r="F600">
        <v>21.0992</v>
      </c>
    </row>
    <row r="601" spans="2:6" x14ac:dyDescent="0.4">
      <c r="B601" t="s">
        <v>49</v>
      </c>
      <c r="C601" t="s">
        <v>11</v>
      </c>
      <c r="D601" t="s">
        <v>13</v>
      </c>
      <c r="E601" s="7">
        <v>2049</v>
      </c>
      <c r="F601">
        <v>10.6752</v>
      </c>
    </row>
    <row r="602" spans="2:6" x14ac:dyDescent="0.4">
      <c r="B602" t="s">
        <v>49</v>
      </c>
      <c r="C602" t="s">
        <v>21</v>
      </c>
      <c r="D602" t="s">
        <v>13</v>
      </c>
      <c r="E602" s="7">
        <v>2049</v>
      </c>
      <c r="F602">
        <v>14.0166</v>
      </c>
    </row>
    <row r="603" spans="2:6" x14ac:dyDescent="0.4">
      <c r="B603" t="s">
        <v>40</v>
      </c>
      <c r="C603" t="s">
        <v>40</v>
      </c>
      <c r="D603" t="s">
        <v>13</v>
      </c>
      <c r="E603" s="7">
        <v>2050</v>
      </c>
      <c r="F603">
        <v>96.889899999999997</v>
      </c>
    </row>
    <row r="604" spans="2:6" x14ac:dyDescent="0.4">
      <c r="B604" t="s">
        <v>21</v>
      </c>
      <c r="C604" t="s">
        <v>25</v>
      </c>
      <c r="D604" t="s">
        <v>13</v>
      </c>
      <c r="E604" s="7">
        <v>2050</v>
      </c>
      <c r="F604">
        <v>-0.99370000000000003</v>
      </c>
    </row>
    <row r="605" spans="2:6" x14ac:dyDescent="0.4">
      <c r="B605" t="s">
        <v>21</v>
      </c>
      <c r="C605" t="s">
        <v>42</v>
      </c>
      <c r="D605" t="s">
        <v>13</v>
      </c>
      <c r="E605" s="7">
        <v>2050</v>
      </c>
      <c r="F605">
        <v>0.18360000000000001</v>
      </c>
    </row>
    <row r="606" spans="2:6" x14ac:dyDescent="0.4">
      <c r="B606" t="s">
        <v>11</v>
      </c>
      <c r="C606" t="s">
        <v>12</v>
      </c>
      <c r="D606" t="s">
        <v>13</v>
      </c>
      <c r="E606" s="7">
        <v>2050</v>
      </c>
      <c r="F606">
        <v>-9.3704000000000001</v>
      </c>
    </row>
    <row r="607" spans="2:6" x14ac:dyDescent="0.4">
      <c r="B607" t="s">
        <v>11</v>
      </c>
      <c r="C607" t="s">
        <v>14</v>
      </c>
      <c r="D607" t="s">
        <v>13</v>
      </c>
      <c r="E607" s="7">
        <v>2050</v>
      </c>
      <c r="F607">
        <v>34.252099999999999</v>
      </c>
    </row>
    <row r="608" spans="2:6" x14ac:dyDescent="0.4">
      <c r="B608" t="s">
        <v>11</v>
      </c>
      <c r="C608" t="s">
        <v>15</v>
      </c>
      <c r="D608" t="s">
        <v>13</v>
      </c>
      <c r="E608" s="7">
        <v>2050</v>
      </c>
      <c r="F608">
        <v>0</v>
      </c>
    </row>
    <row r="609" spans="2:6" x14ac:dyDescent="0.4">
      <c r="B609" t="s">
        <v>11</v>
      </c>
      <c r="C609" t="s">
        <v>16</v>
      </c>
      <c r="D609" t="s">
        <v>13</v>
      </c>
      <c r="E609" s="7">
        <v>2050</v>
      </c>
      <c r="F609">
        <v>16.4527</v>
      </c>
    </row>
    <row r="610" spans="2:6" x14ac:dyDescent="0.4">
      <c r="B610" t="s">
        <v>19</v>
      </c>
      <c r="C610" t="s">
        <v>11</v>
      </c>
      <c r="D610" t="s">
        <v>13</v>
      </c>
      <c r="E610" s="7">
        <v>2050</v>
      </c>
      <c r="F610">
        <v>5.2115999999999998</v>
      </c>
    </row>
    <row r="611" spans="2:6" x14ac:dyDescent="0.4">
      <c r="B611" t="s">
        <v>19</v>
      </c>
      <c r="C611" t="s">
        <v>21</v>
      </c>
      <c r="D611" t="s">
        <v>13</v>
      </c>
      <c r="E611" s="7">
        <v>2050</v>
      </c>
      <c r="F611">
        <v>3.0638999999999998</v>
      </c>
    </row>
    <row r="612" spans="2:6" x14ac:dyDescent="0.4">
      <c r="B612" t="s">
        <v>38</v>
      </c>
      <c r="C612" t="s">
        <v>43</v>
      </c>
      <c r="D612" t="s">
        <v>13</v>
      </c>
      <c r="E612" s="7">
        <v>2050</v>
      </c>
      <c r="F612">
        <v>28.958400000000001</v>
      </c>
    </row>
    <row r="613" spans="2:6" x14ac:dyDescent="0.4">
      <c r="B613" t="s">
        <v>38</v>
      </c>
      <c r="C613" t="s">
        <v>18</v>
      </c>
      <c r="D613" t="s">
        <v>13</v>
      </c>
      <c r="E613" s="7">
        <v>2050</v>
      </c>
      <c r="F613">
        <v>0.37190000000000001</v>
      </c>
    </row>
    <row r="614" spans="2:6" x14ac:dyDescent="0.4">
      <c r="B614" t="s">
        <v>39</v>
      </c>
      <c r="C614" t="s">
        <v>23</v>
      </c>
      <c r="D614" t="s">
        <v>13</v>
      </c>
      <c r="E614" s="7">
        <v>2050</v>
      </c>
      <c r="F614">
        <v>13.4131</v>
      </c>
    </row>
    <row r="615" spans="2:6" x14ac:dyDescent="0.4">
      <c r="B615" t="s">
        <v>39</v>
      </c>
      <c r="C615" t="s">
        <v>24</v>
      </c>
      <c r="D615" t="s">
        <v>13</v>
      </c>
      <c r="E615" s="7">
        <v>2050</v>
      </c>
      <c r="F615">
        <v>0</v>
      </c>
    </row>
    <row r="616" spans="2:6" x14ac:dyDescent="0.4">
      <c r="B616" t="s">
        <v>39</v>
      </c>
      <c r="C616" t="s">
        <v>44</v>
      </c>
      <c r="D616" t="s">
        <v>13</v>
      </c>
      <c r="E616" s="7">
        <v>2050</v>
      </c>
      <c r="F616">
        <v>0</v>
      </c>
    </row>
    <row r="617" spans="2:6" x14ac:dyDescent="0.4">
      <c r="B617" t="s">
        <v>39</v>
      </c>
      <c r="C617" t="s">
        <v>45</v>
      </c>
      <c r="D617" t="s">
        <v>13</v>
      </c>
      <c r="E617" s="7">
        <v>2050</v>
      </c>
      <c r="F617">
        <v>0</v>
      </c>
    </row>
    <row r="618" spans="2:6" x14ac:dyDescent="0.4">
      <c r="B618" t="s">
        <v>4</v>
      </c>
      <c r="C618" t="s">
        <v>5</v>
      </c>
      <c r="D618" t="s">
        <v>13</v>
      </c>
      <c r="E618" s="7">
        <v>2050</v>
      </c>
      <c r="F618">
        <v>2.8841999999999999</v>
      </c>
    </row>
    <row r="619" spans="2:6" x14ac:dyDescent="0.4">
      <c r="B619" t="s">
        <v>4</v>
      </c>
      <c r="C619" t="s">
        <v>46</v>
      </c>
      <c r="D619" t="s">
        <v>13</v>
      </c>
      <c r="E619" s="7">
        <v>2050</v>
      </c>
      <c r="F619">
        <v>2.4622999999999999</v>
      </c>
    </row>
    <row r="620" spans="2:6" x14ac:dyDescent="0.4">
      <c r="B620" t="s">
        <v>47</v>
      </c>
      <c r="C620" t="s">
        <v>9</v>
      </c>
      <c r="D620" t="s">
        <v>13</v>
      </c>
      <c r="E620" s="7">
        <v>2050</v>
      </c>
      <c r="F620">
        <v>1.2149000000000001</v>
      </c>
    </row>
    <row r="621" spans="2:6" x14ac:dyDescent="0.4">
      <c r="B621" t="s">
        <v>47</v>
      </c>
      <c r="C621" t="s">
        <v>10</v>
      </c>
      <c r="D621" t="s">
        <v>13</v>
      </c>
      <c r="E621" s="7">
        <v>2050</v>
      </c>
      <c r="F621">
        <v>7.9718</v>
      </c>
    </row>
    <row r="622" spans="2:6" x14ac:dyDescent="0.4">
      <c r="B622" t="s">
        <v>48</v>
      </c>
      <c r="C622" t="s">
        <v>11</v>
      </c>
      <c r="D622" t="s">
        <v>13</v>
      </c>
      <c r="E622" s="7">
        <v>2050</v>
      </c>
      <c r="F622">
        <v>7.9241000000000001</v>
      </c>
    </row>
    <row r="623" spans="2:6" x14ac:dyDescent="0.4">
      <c r="B623" t="s">
        <v>48</v>
      </c>
      <c r="C623" t="s">
        <v>21</v>
      </c>
      <c r="D623" t="s">
        <v>13</v>
      </c>
      <c r="E623" s="7">
        <v>2050</v>
      </c>
      <c r="F623">
        <v>21.6021</v>
      </c>
    </row>
    <row r="624" spans="2:6" x14ac:dyDescent="0.4">
      <c r="B624" t="s">
        <v>49</v>
      </c>
      <c r="C624" t="s">
        <v>11</v>
      </c>
      <c r="D624" t="s">
        <v>13</v>
      </c>
      <c r="E624" s="7">
        <v>2050</v>
      </c>
      <c r="F624">
        <v>11.074999999999999</v>
      </c>
    </row>
    <row r="625" spans="2:6" x14ac:dyDescent="0.4">
      <c r="B625" t="s">
        <v>49</v>
      </c>
      <c r="C625" t="s">
        <v>21</v>
      </c>
      <c r="D625" t="s">
        <v>13</v>
      </c>
      <c r="E625" s="7">
        <v>2050</v>
      </c>
      <c r="F625">
        <v>14.511699999999999</v>
      </c>
    </row>
    <row r="626" spans="2:6" x14ac:dyDescent="0.4">
      <c r="B626" t="s">
        <v>40</v>
      </c>
      <c r="C626" t="s">
        <v>40</v>
      </c>
      <c r="D626" t="s">
        <v>13</v>
      </c>
      <c r="E626" s="7">
        <v>2051</v>
      </c>
      <c r="F626">
        <v>97.51</v>
      </c>
    </row>
    <row r="627" spans="2:6" x14ac:dyDescent="0.4">
      <c r="B627" t="s">
        <v>21</v>
      </c>
      <c r="C627" t="s">
        <v>25</v>
      </c>
      <c r="D627" t="s">
        <v>13</v>
      </c>
      <c r="E627" s="7">
        <v>2051</v>
      </c>
      <c r="F627">
        <v>-1.0980000000000001</v>
      </c>
    </row>
    <row r="628" spans="2:6" x14ac:dyDescent="0.4">
      <c r="B628" t="s">
        <v>21</v>
      </c>
      <c r="C628" t="s">
        <v>42</v>
      </c>
      <c r="D628" t="s">
        <v>13</v>
      </c>
      <c r="E628" s="7">
        <v>2051</v>
      </c>
      <c r="F628">
        <v>0.21</v>
      </c>
    </row>
    <row r="629" spans="2:6" x14ac:dyDescent="0.4">
      <c r="B629" t="s">
        <v>11</v>
      </c>
      <c r="C629" t="s">
        <v>12</v>
      </c>
      <c r="D629" t="s">
        <v>13</v>
      </c>
      <c r="E629" s="7">
        <v>2051</v>
      </c>
      <c r="F629">
        <v>-9.7415000000000003</v>
      </c>
    </row>
    <row r="630" spans="2:6" x14ac:dyDescent="0.4">
      <c r="B630" t="s">
        <v>11</v>
      </c>
      <c r="C630" t="s">
        <v>14</v>
      </c>
      <c r="D630" t="s">
        <v>13</v>
      </c>
      <c r="E630" s="7">
        <v>2051</v>
      </c>
      <c r="F630">
        <v>34.305799999999998</v>
      </c>
    </row>
    <row r="631" spans="2:6" x14ac:dyDescent="0.4">
      <c r="B631" t="s">
        <v>11</v>
      </c>
      <c r="C631" t="s">
        <v>15</v>
      </c>
      <c r="D631" t="s">
        <v>13</v>
      </c>
      <c r="E631" s="7">
        <v>2051</v>
      </c>
      <c r="F631">
        <v>0</v>
      </c>
    </row>
    <row r="632" spans="2:6" x14ac:dyDescent="0.4">
      <c r="B632" t="s">
        <v>11</v>
      </c>
      <c r="C632" t="s">
        <v>16</v>
      </c>
      <c r="D632" t="s">
        <v>13</v>
      </c>
      <c r="E632" s="7">
        <v>2051</v>
      </c>
      <c r="F632">
        <v>16.630500000000001</v>
      </c>
    </row>
    <row r="633" spans="2:6" x14ac:dyDescent="0.4">
      <c r="B633" t="s">
        <v>19</v>
      </c>
      <c r="C633" t="s">
        <v>11</v>
      </c>
      <c r="D633" t="s">
        <v>13</v>
      </c>
      <c r="E633" s="7">
        <v>2051</v>
      </c>
      <c r="F633">
        <v>5.1783000000000001</v>
      </c>
    </row>
    <row r="634" spans="2:6" x14ac:dyDescent="0.4">
      <c r="B634" t="s">
        <v>19</v>
      </c>
      <c r="C634" t="s">
        <v>21</v>
      </c>
      <c r="D634" t="s">
        <v>13</v>
      </c>
      <c r="E634" s="7">
        <v>2051</v>
      </c>
      <c r="F634">
        <v>3.0868000000000002</v>
      </c>
    </row>
    <row r="635" spans="2:6" x14ac:dyDescent="0.4">
      <c r="B635" t="s">
        <v>38</v>
      </c>
      <c r="C635" t="s">
        <v>43</v>
      </c>
      <c r="D635" t="s">
        <v>13</v>
      </c>
      <c r="E635" s="7">
        <v>2051</v>
      </c>
      <c r="F635">
        <v>29.625399999999999</v>
      </c>
    </row>
    <row r="636" spans="2:6" x14ac:dyDescent="0.4">
      <c r="B636" t="s">
        <v>38</v>
      </c>
      <c r="C636" t="s">
        <v>18</v>
      </c>
      <c r="D636" t="s">
        <v>13</v>
      </c>
      <c r="E636" s="7">
        <v>2051</v>
      </c>
      <c r="F636">
        <v>0.38850000000000001</v>
      </c>
    </row>
    <row r="637" spans="2:6" x14ac:dyDescent="0.4">
      <c r="B637" t="s">
        <v>39</v>
      </c>
      <c r="C637" t="s">
        <v>23</v>
      </c>
      <c r="D637" t="s">
        <v>13</v>
      </c>
      <c r="E637" s="7">
        <v>2051</v>
      </c>
      <c r="F637">
        <v>13.53</v>
      </c>
    </row>
    <row r="638" spans="2:6" x14ac:dyDescent="0.4">
      <c r="B638" t="s">
        <v>39</v>
      </c>
      <c r="C638" t="s">
        <v>24</v>
      </c>
      <c r="D638" t="s">
        <v>13</v>
      </c>
      <c r="E638" s="7">
        <v>2051</v>
      </c>
      <c r="F638">
        <v>0</v>
      </c>
    </row>
    <row r="639" spans="2:6" x14ac:dyDescent="0.4">
      <c r="B639" t="s">
        <v>39</v>
      </c>
      <c r="C639" t="s">
        <v>44</v>
      </c>
      <c r="D639" t="s">
        <v>13</v>
      </c>
      <c r="E639" s="7">
        <v>2051</v>
      </c>
      <c r="F639">
        <v>0</v>
      </c>
    </row>
    <row r="640" spans="2:6" x14ac:dyDescent="0.4">
      <c r="B640" t="s">
        <v>39</v>
      </c>
      <c r="C640" t="s">
        <v>45</v>
      </c>
      <c r="D640" t="s">
        <v>13</v>
      </c>
      <c r="E640" s="7">
        <v>2051</v>
      </c>
      <c r="F640">
        <v>0</v>
      </c>
    </row>
    <row r="641" spans="2:6" x14ac:dyDescent="0.4">
      <c r="B641" t="s">
        <v>4</v>
      </c>
      <c r="C641" t="s">
        <v>5</v>
      </c>
      <c r="D641" t="s">
        <v>13</v>
      </c>
      <c r="E641" s="7">
        <v>2051</v>
      </c>
      <c r="F641">
        <v>2.9095</v>
      </c>
    </row>
    <row r="642" spans="2:6" x14ac:dyDescent="0.4">
      <c r="B642" t="s">
        <v>4</v>
      </c>
      <c r="C642" t="s">
        <v>46</v>
      </c>
      <c r="D642" t="s">
        <v>13</v>
      </c>
      <c r="E642" s="7">
        <v>2051</v>
      </c>
      <c r="F642">
        <v>2.4849000000000001</v>
      </c>
    </row>
    <row r="643" spans="2:6" x14ac:dyDescent="0.4">
      <c r="B643" t="s">
        <v>47</v>
      </c>
      <c r="C643" t="s">
        <v>9</v>
      </c>
      <c r="D643" t="s">
        <v>13</v>
      </c>
      <c r="E643" s="7">
        <v>2051</v>
      </c>
      <c r="F643">
        <v>1.2211000000000001</v>
      </c>
    </row>
    <row r="644" spans="2:6" x14ac:dyDescent="0.4">
      <c r="B644" t="s">
        <v>47</v>
      </c>
      <c r="C644" t="s">
        <v>10</v>
      </c>
      <c r="D644" t="s">
        <v>13</v>
      </c>
      <c r="E644" s="7">
        <v>2051</v>
      </c>
      <c r="F644">
        <v>8.3103999999999996</v>
      </c>
    </row>
    <row r="645" spans="2:6" x14ac:dyDescent="0.4">
      <c r="B645" t="s">
        <v>48</v>
      </c>
      <c r="C645" t="s">
        <v>11</v>
      </c>
      <c r="D645" t="s">
        <v>13</v>
      </c>
      <c r="E645" s="7">
        <v>2051</v>
      </c>
      <c r="F645">
        <v>8.3284000000000002</v>
      </c>
    </row>
    <row r="646" spans="2:6" x14ac:dyDescent="0.4">
      <c r="B646" t="s">
        <v>48</v>
      </c>
      <c r="C646" t="s">
        <v>21</v>
      </c>
      <c r="D646" t="s">
        <v>13</v>
      </c>
      <c r="E646" s="7">
        <v>2051</v>
      </c>
      <c r="F646">
        <v>22.122299999999999</v>
      </c>
    </row>
    <row r="647" spans="2:6" x14ac:dyDescent="0.4">
      <c r="B647" t="s">
        <v>49</v>
      </c>
      <c r="C647" t="s">
        <v>11</v>
      </c>
      <c r="D647" t="s">
        <v>13</v>
      </c>
      <c r="E647" s="7">
        <v>2051</v>
      </c>
      <c r="F647">
        <v>11.4765</v>
      </c>
    </row>
    <row r="648" spans="2:6" x14ac:dyDescent="0.4">
      <c r="B648" t="s">
        <v>49</v>
      </c>
      <c r="C648" t="s">
        <v>21</v>
      </c>
      <c r="D648" t="s">
        <v>13</v>
      </c>
      <c r="E648" s="7">
        <v>2051</v>
      </c>
      <c r="F648">
        <v>14.553800000000001</v>
      </c>
    </row>
    <row r="649" spans="2:6" x14ac:dyDescent="0.4">
      <c r="B649" t="s">
        <v>40</v>
      </c>
      <c r="C649" t="s">
        <v>40</v>
      </c>
      <c r="D649" t="s">
        <v>13</v>
      </c>
      <c r="E649" s="7">
        <v>2052</v>
      </c>
      <c r="F649">
        <v>97.716700000000003</v>
      </c>
    </row>
    <row r="650" spans="2:6" x14ac:dyDescent="0.4">
      <c r="B650" t="s">
        <v>21</v>
      </c>
      <c r="C650" t="s">
        <v>25</v>
      </c>
      <c r="D650" t="s">
        <v>13</v>
      </c>
      <c r="E650" s="7">
        <v>2052</v>
      </c>
      <c r="F650">
        <v>-1.2191000000000001</v>
      </c>
    </row>
    <row r="651" spans="2:6" x14ac:dyDescent="0.4">
      <c r="B651" t="s">
        <v>21</v>
      </c>
      <c r="C651" t="s">
        <v>42</v>
      </c>
      <c r="D651" t="s">
        <v>13</v>
      </c>
      <c r="E651" s="7">
        <v>2052</v>
      </c>
      <c r="F651">
        <v>0.24160000000000001</v>
      </c>
    </row>
    <row r="652" spans="2:6" x14ac:dyDescent="0.4">
      <c r="B652" t="s">
        <v>11</v>
      </c>
      <c r="C652" t="s">
        <v>12</v>
      </c>
      <c r="D652" t="s">
        <v>13</v>
      </c>
      <c r="E652" s="7">
        <v>2052</v>
      </c>
      <c r="F652">
        <v>-10.1442</v>
      </c>
    </row>
    <row r="653" spans="2:6" x14ac:dyDescent="0.4">
      <c r="B653" t="s">
        <v>11</v>
      </c>
      <c r="C653" t="s">
        <v>14</v>
      </c>
      <c r="D653" t="s">
        <v>13</v>
      </c>
      <c r="E653" s="7">
        <v>2052</v>
      </c>
      <c r="F653">
        <v>34.360300000000002</v>
      </c>
    </row>
    <row r="654" spans="2:6" x14ac:dyDescent="0.4">
      <c r="B654" t="s">
        <v>11</v>
      </c>
      <c r="C654" t="s">
        <v>15</v>
      </c>
      <c r="D654" t="s">
        <v>13</v>
      </c>
      <c r="E654" s="7">
        <v>2052</v>
      </c>
      <c r="F654">
        <v>0</v>
      </c>
    </row>
    <row r="655" spans="2:6" x14ac:dyDescent="0.4">
      <c r="B655" t="s">
        <v>11</v>
      </c>
      <c r="C655" t="s">
        <v>16</v>
      </c>
      <c r="D655" t="s">
        <v>13</v>
      </c>
      <c r="E655" s="7">
        <v>2052</v>
      </c>
      <c r="F655">
        <v>16.820900000000002</v>
      </c>
    </row>
    <row r="656" spans="2:6" x14ac:dyDescent="0.4">
      <c r="B656" t="s">
        <v>19</v>
      </c>
      <c r="C656" t="s">
        <v>11</v>
      </c>
      <c r="D656" t="s">
        <v>13</v>
      </c>
      <c r="E656" s="7">
        <v>2052</v>
      </c>
      <c r="F656">
        <v>5.2363</v>
      </c>
    </row>
    <row r="657" spans="2:6" x14ac:dyDescent="0.4">
      <c r="B657" t="s">
        <v>19</v>
      </c>
      <c r="C657" t="s">
        <v>21</v>
      </c>
      <c r="D657" t="s">
        <v>13</v>
      </c>
      <c r="E657" s="7">
        <v>2052</v>
      </c>
      <c r="F657">
        <v>3.0966</v>
      </c>
    </row>
    <row r="658" spans="2:6" x14ac:dyDescent="0.4">
      <c r="B658" t="s">
        <v>38</v>
      </c>
      <c r="C658" t="s">
        <v>43</v>
      </c>
      <c r="D658" t="s">
        <v>13</v>
      </c>
      <c r="E658" s="7">
        <v>2052</v>
      </c>
      <c r="F658">
        <v>29.989000000000001</v>
      </c>
    </row>
    <row r="659" spans="2:6" x14ac:dyDescent="0.4">
      <c r="B659" t="s">
        <v>38</v>
      </c>
      <c r="C659" t="s">
        <v>18</v>
      </c>
      <c r="D659" t="s">
        <v>13</v>
      </c>
      <c r="E659" s="7">
        <v>2052</v>
      </c>
      <c r="F659">
        <v>0.3916</v>
      </c>
    </row>
    <row r="660" spans="2:6" x14ac:dyDescent="0.4">
      <c r="B660" t="s">
        <v>39</v>
      </c>
      <c r="C660" t="s">
        <v>23</v>
      </c>
      <c r="D660" t="s">
        <v>13</v>
      </c>
      <c r="E660" s="7">
        <v>2052</v>
      </c>
      <c r="F660">
        <v>13.5185</v>
      </c>
    </row>
    <row r="661" spans="2:6" x14ac:dyDescent="0.4">
      <c r="B661" t="s">
        <v>39</v>
      </c>
      <c r="C661" t="s">
        <v>24</v>
      </c>
      <c r="D661" t="s">
        <v>13</v>
      </c>
      <c r="E661" s="7">
        <v>2052</v>
      </c>
      <c r="F661">
        <v>0</v>
      </c>
    </row>
    <row r="662" spans="2:6" x14ac:dyDescent="0.4">
      <c r="B662" t="s">
        <v>39</v>
      </c>
      <c r="C662" t="s">
        <v>44</v>
      </c>
      <c r="D662" t="s">
        <v>13</v>
      </c>
      <c r="E662" s="7">
        <v>2052</v>
      </c>
      <c r="F662">
        <v>0</v>
      </c>
    </row>
    <row r="663" spans="2:6" x14ac:dyDescent="0.4">
      <c r="B663" t="s">
        <v>39</v>
      </c>
      <c r="C663" t="s">
        <v>45</v>
      </c>
      <c r="D663" t="s">
        <v>13</v>
      </c>
      <c r="E663" s="7">
        <v>2052</v>
      </c>
      <c r="F663">
        <v>0</v>
      </c>
    </row>
    <row r="664" spans="2:6" x14ac:dyDescent="0.4">
      <c r="B664" t="s">
        <v>4</v>
      </c>
      <c r="C664" t="s">
        <v>5</v>
      </c>
      <c r="D664" t="s">
        <v>13</v>
      </c>
      <c r="E664" s="7">
        <v>2052</v>
      </c>
      <c r="F664">
        <v>2.9245000000000001</v>
      </c>
    </row>
    <row r="665" spans="2:6" x14ac:dyDescent="0.4">
      <c r="B665" t="s">
        <v>4</v>
      </c>
      <c r="C665" t="s">
        <v>46</v>
      </c>
      <c r="D665" t="s">
        <v>13</v>
      </c>
      <c r="E665" s="7">
        <v>2052</v>
      </c>
      <c r="F665">
        <v>2.5007000000000001</v>
      </c>
    </row>
    <row r="666" spans="2:6" x14ac:dyDescent="0.4">
      <c r="B666" t="s">
        <v>47</v>
      </c>
      <c r="C666" t="s">
        <v>9</v>
      </c>
      <c r="D666" t="s">
        <v>13</v>
      </c>
      <c r="E666" s="7">
        <v>2052</v>
      </c>
      <c r="F666">
        <v>1.2306999999999999</v>
      </c>
    </row>
    <row r="667" spans="2:6" x14ac:dyDescent="0.4">
      <c r="B667" t="s">
        <v>47</v>
      </c>
      <c r="C667" t="s">
        <v>10</v>
      </c>
      <c r="D667" t="s">
        <v>13</v>
      </c>
      <c r="E667" s="7">
        <v>2052</v>
      </c>
      <c r="F667">
        <v>8.6719000000000008</v>
      </c>
    </row>
    <row r="668" spans="2:6" x14ac:dyDescent="0.4">
      <c r="B668" t="s">
        <v>48</v>
      </c>
      <c r="C668" t="s">
        <v>11</v>
      </c>
      <c r="D668" t="s">
        <v>13</v>
      </c>
      <c r="E668" s="7">
        <v>2052</v>
      </c>
      <c r="F668">
        <v>8.7533999999999992</v>
      </c>
    </row>
    <row r="669" spans="2:6" x14ac:dyDescent="0.4">
      <c r="B669" t="s">
        <v>48</v>
      </c>
      <c r="C669" t="s">
        <v>21</v>
      </c>
      <c r="D669" t="s">
        <v>13</v>
      </c>
      <c r="E669" s="7">
        <v>2052</v>
      </c>
      <c r="F669">
        <v>22.683499999999999</v>
      </c>
    </row>
    <row r="670" spans="2:6" x14ac:dyDescent="0.4">
      <c r="B670" t="s">
        <v>49</v>
      </c>
      <c r="C670" t="s">
        <v>11</v>
      </c>
      <c r="D670" t="s">
        <v>13</v>
      </c>
      <c r="E670" s="7">
        <v>2052</v>
      </c>
      <c r="F670">
        <v>11.8797</v>
      </c>
    </row>
    <row r="671" spans="2:6" x14ac:dyDescent="0.4">
      <c r="B671" t="s">
        <v>49</v>
      </c>
      <c r="C671" t="s">
        <v>21</v>
      </c>
      <c r="D671" t="s">
        <v>13</v>
      </c>
      <c r="E671" s="7">
        <v>2052</v>
      </c>
      <c r="F671">
        <v>14.5939</v>
      </c>
    </row>
    <row r="672" spans="2:6" x14ac:dyDescent="0.4">
      <c r="B672" t="s">
        <v>40</v>
      </c>
      <c r="C672" t="s">
        <v>40</v>
      </c>
      <c r="D672" t="s">
        <v>13</v>
      </c>
      <c r="E672" s="7">
        <v>2053</v>
      </c>
      <c r="F672">
        <v>97.810599999999994</v>
      </c>
    </row>
    <row r="673" spans="2:6" x14ac:dyDescent="0.4">
      <c r="B673" t="s">
        <v>21</v>
      </c>
      <c r="C673" t="s">
        <v>25</v>
      </c>
      <c r="D673" t="s">
        <v>13</v>
      </c>
      <c r="E673" s="7">
        <v>2053</v>
      </c>
      <c r="F673">
        <v>-1.3159000000000001</v>
      </c>
    </row>
    <row r="674" spans="2:6" x14ac:dyDescent="0.4">
      <c r="B674" t="s">
        <v>21</v>
      </c>
      <c r="C674" t="s">
        <v>42</v>
      </c>
      <c r="D674" t="s">
        <v>13</v>
      </c>
      <c r="E674" s="7">
        <v>2053</v>
      </c>
      <c r="F674">
        <v>0.26829999999999998</v>
      </c>
    </row>
    <row r="675" spans="2:6" x14ac:dyDescent="0.4">
      <c r="B675" t="s">
        <v>11</v>
      </c>
      <c r="C675" t="s">
        <v>12</v>
      </c>
      <c r="D675" t="s">
        <v>13</v>
      </c>
      <c r="E675" s="7">
        <v>2053</v>
      </c>
      <c r="F675">
        <v>-10.495799999999999</v>
      </c>
    </row>
    <row r="676" spans="2:6" x14ac:dyDescent="0.4">
      <c r="B676" t="s">
        <v>11</v>
      </c>
      <c r="C676" t="s">
        <v>14</v>
      </c>
      <c r="D676" t="s">
        <v>13</v>
      </c>
      <c r="E676" s="7">
        <v>2053</v>
      </c>
      <c r="F676">
        <v>34.450800000000001</v>
      </c>
    </row>
    <row r="677" spans="2:6" x14ac:dyDescent="0.4">
      <c r="B677" t="s">
        <v>11</v>
      </c>
      <c r="C677" t="s">
        <v>15</v>
      </c>
      <c r="D677" t="s">
        <v>13</v>
      </c>
      <c r="E677" s="7">
        <v>2053</v>
      </c>
      <c r="F677">
        <v>0</v>
      </c>
    </row>
    <row r="678" spans="2:6" x14ac:dyDescent="0.4">
      <c r="B678" t="s">
        <v>11</v>
      </c>
      <c r="C678" t="s">
        <v>16</v>
      </c>
      <c r="D678" t="s">
        <v>13</v>
      </c>
      <c r="E678" s="7">
        <v>2053</v>
      </c>
      <c r="F678">
        <v>17.023499999999999</v>
      </c>
    </row>
    <row r="679" spans="2:6" x14ac:dyDescent="0.4">
      <c r="B679" t="s">
        <v>19</v>
      </c>
      <c r="C679" t="s">
        <v>11</v>
      </c>
      <c r="D679" t="s">
        <v>13</v>
      </c>
      <c r="E679" s="7">
        <v>2053</v>
      </c>
      <c r="F679">
        <v>5.2602000000000002</v>
      </c>
    </row>
    <row r="680" spans="2:6" x14ac:dyDescent="0.4">
      <c r="B680" t="s">
        <v>19</v>
      </c>
      <c r="C680" t="s">
        <v>21</v>
      </c>
      <c r="D680" t="s">
        <v>13</v>
      </c>
      <c r="E680" s="7">
        <v>2053</v>
      </c>
      <c r="F680">
        <v>3.1074000000000002</v>
      </c>
    </row>
    <row r="681" spans="2:6" x14ac:dyDescent="0.4">
      <c r="B681" t="s">
        <v>38</v>
      </c>
      <c r="C681" t="s">
        <v>43</v>
      </c>
      <c r="D681" t="s">
        <v>13</v>
      </c>
      <c r="E681" s="7">
        <v>2053</v>
      </c>
      <c r="F681">
        <v>30.156600000000001</v>
      </c>
    </row>
    <row r="682" spans="2:6" x14ac:dyDescent="0.4">
      <c r="B682" t="s">
        <v>38</v>
      </c>
      <c r="C682" t="s">
        <v>18</v>
      </c>
      <c r="D682" t="s">
        <v>13</v>
      </c>
      <c r="E682" s="7">
        <v>2053</v>
      </c>
      <c r="F682">
        <v>0.3926</v>
      </c>
    </row>
    <row r="683" spans="2:6" x14ac:dyDescent="0.4">
      <c r="B683" t="s">
        <v>39</v>
      </c>
      <c r="C683" t="s">
        <v>23</v>
      </c>
      <c r="D683" t="s">
        <v>13</v>
      </c>
      <c r="E683" s="7">
        <v>2053</v>
      </c>
      <c r="F683">
        <v>13.5185</v>
      </c>
    </row>
    <row r="684" spans="2:6" x14ac:dyDescent="0.4">
      <c r="B684" t="s">
        <v>39</v>
      </c>
      <c r="C684" t="s">
        <v>24</v>
      </c>
      <c r="D684" t="s">
        <v>13</v>
      </c>
      <c r="E684" s="7">
        <v>2053</v>
      </c>
      <c r="F684">
        <v>0</v>
      </c>
    </row>
    <row r="685" spans="2:6" x14ac:dyDescent="0.4">
      <c r="B685" t="s">
        <v>39</v>
      </c>
      <c r="C685" t="s">
        <v>44</v>
      </c>
      <c r="D685" t="s">
        <v>13</v>
      </c>
      <c r="E685" s="7">
        <v>2053</v>
      </c>
      <c r="F685">
        <v>0</v>
      </c>
    </row>
    <row r="686" spans="2:6" x14ac:dyDescent="0.4">
      <c r="B686" t="s">
        <v>39</v>
      </c>
      <c r="C686" t="s">
        <v>45</v>
      </c>
      <c r="D686" t="s">
        <v>13</v>
      </c>
      <c r="E686" s="7">
        <v>2053</v>
      </c>
      <c r="F686">
        <v>0</v>
      </c>
    </row>
    <row r="687" spans="2:6" x14ac:dyDescent="0.4">
      <c r="B687" t="s">
        <v>4</v>
      </c>
      <c r="C687" t="s">
        <v>5</v>
      </c>
      <c r="D687" t="s">
        <v>13</v>
      </c>
      <c r="E687" s="7">
        <v>2053</v>
      </c>
      <c r="F687">
        <v>2.9325000000000001</v>
      </c>
    </row>
    <row r="688" spans="2:6" x14ac:dyDescent="0.4">
      <c r="B688" t="s">
        <v>4</v>
      </c>
      <c r="C688" t="s">
        <v>46</v>
      </c>
      <c r="D688" t="s">
        <v>13</v>
      </c>
      <c r="E688" s="7">
        <v>2053</v>
      </c>
      <c r="F688">
        <v>2.5118999999999998</v>
      </c>
    </row>
    <row r="689" spans="2:6" x14ac:dyDescent="0.4">
      <c r="B689" t="s">
        <v>47</v>
      </c>
      <c r="C689" t="s">
        <v>9</v>
      </c>
      <c r="D689" t="s">
        <v>13</v>
      </c>
      <c r="E689" s="7">
        <v>2053</v>
      </c>
      <c r="F689">
        <v>1.2335</v>
      </c>
    </row>
    <row r="690" spans="2:6" x14ac:dyDescent="0.4">
      <c r="B690" t="s">
        <v>47</v>
      </c>
      <c r="C690" t="s">
        <v>10</v>
      </c>
      <c r="D690" t="s">
        <v>13</v>
      </c>
      <c r="E690" s="7">
        <v>2053</v>
      </c>
      <c r="F690">
        <v>8.9939999999999998</v>
      </c>
    </row>
    <row r="691" spans="2:6" x14ac:dyDescent="0.4">
      <c r="B691" t="s">
        <v>48</v>
      </c>
      <c r="C691" t="s">
        <v>11</v>
      </c>
      <c r="D691" t="s">
        <v>13</v>
      </c>
      <c r="E691" s="7">
        <v>2053</v>
      </c>
      <c r="F691">
        <v>9.1517999999999997</v>
      </c>
    </row>
    <row r="692" spans="2:6" x14ac:dyDescent="0.4">
      <c r="B692" t="s">
        <v>48</v>
      </c>
      <c r="C692" t="s">
        <v>21</v>
      </c>
      <c r="D692" t="s">
        <v>13</v>
      </c>
      <c r="E692" s="7">
        <v>2053</v>
      </c>
      <c r="F692">
        <v>23.1736</v>
      </c>
    </row>
    <row r="693" spans="2:6" x14ac:dyDescent="0.4">
      <c r="B693" t="s">
        <v>49</v>
      </c>
      <c r="C693" t="s">
        <v>11</v>
      </c>
      <c r="D693" t="s">
        <v>13</v>
      </c>
      <c r="E693" s="7">
        <v>2053</v>
      </c>
      <c r="F693">
        <v>12.284800000000001</v>
      </c>
    </row>
    <row r="694" spans="2:6" x14ac:dyDescent="0.4">
      <c r="B694" t="s">
        <v>49</v>
      </c>
      <c r="C694" t="s">
        <v>21</v>
      </c>
      <c r="D694" t="s">
        <v>13</v>
      </c>
      <c r="E694" s="7">
        <v>2053</v>
      </c>
      <c r="F694">
        <v>14.631500000000001</v>
      </c>
    </row>
    <row r="695" spans="2:6" x14ac:dyDescent="0.4">
      <c r="B695" t="s">
        <v>40</v>
      </c>
      <c r="C695" t="s">
        <v>40</v>
      </c>
      <c r="D695" t="s">
        <v>13</v>
      </c>
      <c r="E695" s="7">
        <v>2054</v>
      </c>
      <c r="F695">
        <v>98.0839</v>
      </c>
    </row>
    <row r="696" spans="2:6" x14ac:dyDescent="0.4">
      <c r="B696" t="s">
        <v>21</v>
      </c>
      <c r="C696" t="s">
        <v>25</v>
      </c>
      <c r="D696" t="s">
        <v>13</v>
      </c>
      <c r="E696" s="7">
        <v>2054</v>
      </c>
      <c r="F696">
        <v>-1.3929</v>
      </c>
    </row>
    <row r="697" spans="2:6" x14ac:dyDescent="0.4">
      <c r="B697" t="s">
        <v>21</v>
      </c>
      <c r="C697" t="s">
        <v>42</v>
      </c>
      <c r="D697" t="s">
        <v>13</v>
      </c>
      <c r="E697" s="7">
        <v>2054</v>
      </c>
      <c r="F697">
        <v>0.29270000000000002</v>
      </c>
    </row>
    <row r="698" spans="2:6" x14ac:dyDescent="0.4">
      <c r="B698" t="s">
        <v>11</v>
      </c>
      <c r="C698" t="s">
        <v>12</v>
      </c>
      <c r="D698" t="s">
        <v>13</v>
      </c>
      <c r="E698" s="7">
        <v>2054</v>
      </c>
      <c r="F698">
        <v>-10.879899999999999</v>
      </c>
    </row>
    <row r="699" spans="2:6" x14ac:dyDescent="0.4">
      <c r="B699" t="s">
        <v>11</v>
      </c>
      <c r="C699" t="s">
        <v>14</v>
      </c>
      <c r="D699" t="s">
        <v>13</v>
      </c>
      <c r="E699" s="7">
        <v>2054</v>
      </c>
      <c r="F699">
        <v>34.550899999999999</v>
      </c>
    </row>
    <row r="700" spans="2:6" x14ac:dyDescent="0.4">
      <c r="B700" t="s">
        <v>11</v>
      </c>
      <c r="C700" t="s">
        <v>15</v>
      </c>
      <c r="D700" t="s">
        <v>13</v>
      </c>
      <c r="E700" s="7">
        <v>2054</v>
      </c>
      <c r="F700">
        <v>0</v>
      </c>
    </row>
    <row r="701" spans="2:6" x14ac:dyDescent="0.4">
      <c r="B701" t="s">
        <v>11</v>
      </c>
      <c r="C701" t="s">
        <v>16</v>
      </c>
      <c r="D701" t="s">
        <v>13</v>
      </c>
      <c r="E701" s="7">
        <v>2054</v>
      </c>
      <c r="F701">
        <v>17.232800000000001</v>
      </c>
    </row>
    <row r="702" spans="2:6" x14ac:dyDescent="0.4">
      <c r="B702" t="s">
        <v>19</v>
      </c>
      <c r="C702" t="s">
        <v>11</v>
      </c>
      <c r="D702" t="s">
        <v>13</v>
      </c>
      <c r="E702" s="7">
        <v>2054</v>
      </c>
      <c r="F702">
        <v>5.3029999999999999</v>
      </c>
    </row>
    <row r="703" spans="2:6" x14ac:dyDescent="0.4">
      <c r="B703" t="s">
        <v>19</v>
      </c>
      <c r="C703" t="s">
        <v>21</v>
      </c>
      <c r="D703" t="s">
        <v>13</v>
      </c>
      <c r="E703" s="7">
        <v>2054</v>
      </c>
      <c r="F703">
        <v>3.1168999999999998</v>
      </c>
    </row>
    <row r="704" spans="2:6" x14ac:dyDescent="0.4">
      <c r="B704" t="s">
        <v>38</v>
      </c>
      <c r="C704" t="s">
        <v>43</v>
      </c>
      <c r="D704" t="s">
        <v>13</v>
      </c>
      <c r="E704" s="7">
        <v>2054</v>
      </c>
      <c r="F704">
        <v>30.469100000000001</v>
      </c>
    </row>
    <row r="705" spans="2:6" x14ac:dyDescent="0.4">
      <c r="B705" t="s">
        <v>38</v>
      </c>
      <c r="C705" t="s">
        <v>18</v>
      </c>
      <c r="D705" t="s">
        <v>13</v>
      </c>
      <c r="E705" s="7">
        <v>2054</v>
      </c>
      <c r="F705">
        <v>0.39560000000000001</v>
      </c>
    </row>
    <row r="706" spans="2:6" x14ac:dyDescent="0.4">
      <c r="B706" t="s">
        <v>39</v>
      </c>
      <c r="C706" t="s">
        <v>23</v>
      </c>
      <c r="D706" t="s">
        <v>13</v>
      </c>
      <c r="E706" s="7">
        <v>2054</v>
      </c>
      <c r="F706">
        <v>13.5185</v>
      </c>
    </row>
    <row r="707" spans="2:6" x14ac:dyDescent="0.4">
      <c r="B707" t="s">
        <v>39</v>
      </c>
      <c r="C707" t="s">
        <v>24</v>
      </c>
      <c r="D707" t="s">
        <v>13</v>
      </c>
      <c r="E707" s="7">
        <v>2054</v>
      </c>
      <c r="F707">
        <v>0</v>
      </c>
    </row>
    <row r="708" spans="2:6" x14ac:dyDescent="0.4">
      <c r="B708" t="s">
        <v>39</v>
      </c>
      <c r="C708" t="s">
        <v>44</v>
      </c>
      <c r="D708" t="s">
        <v>13</v>
      </c>
      <c r="E708" s="7">
        <v>2054</v>
      </c>
      <c r="F708">
        <v>0</v>
      </c>
    </row>
    <row r="709" spans="2:6" x14ac:dyDescent="0.4">
      <c r="B709" t="s">
        <v>39</v>
      </c>
      <c r="C709" t="s">
        <v>45</v>
      </c>
      <c r="D709" t="s">
        <v>13</v>
      </c>
      <c r="E709" s="7">
        <v>2054</v>
      </c>
      <c r="F709">
        <v>0</v>
      </c>
    </row>
    <row r="710" spans="2:6" x14ac:dyDescent="0.4">
      <c r="B710" t="s">
        <v>4</v>
      </c>
      <c r="C710" t="s">
        <v>5</v>
      </c>
      <c r="D710" t="s">
        <v>13</v>
      </c>
      <c r="E710" s="7">
        <v>2054</v>
      </c>
      <c r="F710">
        <v>2.9483999999999999</v>
      </c>
    </row>
    <row r="711" spans="2:6" x14ac:dyDescent="0.4">
      <c r="B711" t="s">
        <v>4</v>
      </c>
      <c r="C711" t="s">
        <v>46</v>
      </c>
      <c r="D711" t="s">
        <v>13</v>
      </c>
      <c r="E711" s="7">
        <v>2054</v>
      </c>
      <c r="F711">
        <v>2.5287999999999999</v>
      </c>
    </row>
    <row r="712" spans="2:6" x14ac:dyDescent="0.4">
      <c r="B712" t="s">
        <v>47</v>
      </c>
      <c r="C712" t="s">
        <v>9</v>
      </c>
      <c r="D712" t="s">
        <v>13</v>
      </c>
      <c r="E712" s="7">
        <v>2054</v>
      </c>
      <c r="F712">
        <v>1.2397</v>
      </c>
    </row>
    <row r="713" spans="2:6" x14ac:dyDescent="0.4">
      <c r="B713" t="s">
        <v>47</v>
      </c>
      <c r="C713" t="s">
        <v>10</v>
      </c>
      <c r="D713" t="s">
        <v>13</v>
      </c>
      <c r="E713" s="7">
        <v>2054</v>
      </c>
      <c r="F713">
        <v>9.3475999999999999</v>
      </c>
    </row>
    <row r="714" spans="2:6" x14ac:dyDescent="0.4">
      <c r="B714" t="s">
        <v>48</v>
      </c>
      <c r="C714" t="s">
        <v>11</v>
      </c>
      <c r="D714" t="s">
        <v>13</v>
      </c>
      <c r="E714" s="7">
        <v>2054</v>
      </c>
      <c r="F714">
        <v>9.5503999999999998</v>
      </c>
    </row>
    <row r="715" spans="2:6" x14ac:dyDescent="0.4">
      <c r="B715" t="s">
        <v>48</v>
      </c>
      <c r="C715" t="s">
        <v>21</v>
      </c>
      <c r="D715" t="s">
        <v>13</v>
      </c>
      <c r="E715" s="7">
        <v>2054</v>
      </c>
      <c r="F715">
        <v>23.662099999999999</v>
      </c>
    </row>
    <row r="716" spans="2:6" x14ac:dyDescent="0.4">
      <c r="B716" t="s">
        <v>49</v>
      </c>
      <c r="C716" t="s">
        <v>11</v>
      </c>
      <c r="D716" t="s">
        <v>13</v>
      </c>
      <c r="E716" s="7">
        <v>2054</v>
      </c>
      <c r="F716">
        <v>12.691599999999999</v>
      </c>
    </row>
    <row r="717" spans="2:6" x14ac:dyDescent="0.4">
      <c r="B717" t="s">
        <v>49</v>
      </c>
      <c r="C717" t="s">
        <v>21</v>
      </c>
      <c r="D717" t="s">
        <v>13</v>
      </c>
      <c r="E717" s="7">
        <v>2054</v>
      </c>
      <c r="F717">
        <v>14.6669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8FA-1C1B-4229-9AE9-ACEB7DA2C133}">
  <dimension ref="B2:AP717"/>
  <sheetViews>
    <sheetView topLeftCell="F27" workbookViewId="0">
      <selection activeCell="J48" sqref="J48"/>
    </sheetView>
  </sheetViews>
  <sheetFormatPr defaultRowHeight="14.6" x14ac:dyDescent="0.4"/>
  <cols>
    <col min="2" max="2" width="31.53515625" customWidth="1"/>
    <col min="3" max="3" width="24.3046875" customWidth="1"/>
    <col min="4" max="5" width="24" bestFit="1" customWidth="1"/>
    <col min="6" max="6" width="28.53515625" bestFit="1" customWidth="1"/>
    <col min="7" max="7" width="27.69140625" customWidth="1"/>
    <col min="10" max="10" width="30.15234375" bestFit="1" customWidth="1"/>
    <col min="11" max="11" width="15.53515625" bestFit="1" customWidth="1"/>
    <col min="12" max="16" width="7.84375" bestFit="1" customWidth="1"/>
    <col min="17" max="17" width="8.84375" bestFit="1" customWidth="1"/>
    <col min="18" max="18" width="7.84375" bestFit="1" customWidth="1"/>
    <col min="19" max="19" width="8.84375" bestFit="1" customWidth="1"/>
    <col min="20" max="20" width="7.84375" bestFit="1" customWidth="1"/>
    <col min="21" max="23" width="8.84375" bestFit="1" customWidth="1"/>
    <col min="24" max="24" width="7.84375" bestFit="1" customWidth="1"/>
    <col min="25" max="25" width="8.84375" bestFit="1" customWidth="1"/>
    <col min="26" max="27" width="7.84375" bestFit="1" customWidth="1"/>
    <col min="28" max="40" width="8.84375" bestFit="1" customWidth="1"/>
    <col min="41" max="41" width="7.84375" bestFit="1" customWidth="1"/>
    <col min="42" max="42" width="10.4609375" bestFit="1" customWidth="1"/>
  </cols>
  <sheetData>
    <row r="2" spans="2:42" x14ac:dyDescent="0.4">
      <c r="B2" t="s">
        <v>27</v>
      </c>
    </row>
    <row r="3" spans="2:42" x14ac:dyDescent="0.4">
      <c r="B3" t="s">
        <v>51</v>
      </c>
      <c r="J3" t="s">
        <v>32</v>
      </c>
      <c r="K3" t="s">
        <v>31</v>
      </c>
    </row>
    <row r="4" spans="2:42" x14ac:dyDescent="0.4">
      <c r="B4" s="6" t="s">
        <v>1</v>
      </c>
      <c r="C4" s="6" t="s">
        <v>2</v>
      </c>
      <c r="D4" s="6" t="s">
        <v>3</v>
      </c>
      <c r="E4" s="6" t="s">
        <v>0</v>
      </c>
      <c r="F4" s="6" t="s">
        <v>41</v>
      </c>
    </row>
    <row r="5" spans="2:42" x14ac:dyDescent="0.4">
      <c r="B5" t="s">
        <v>40</v>
      </c>
      <c r="C5" t="s">
        <v>40</v>
      </c>
      <c r="D5" t="s">
        <v>13</v>
      </c>
      <c r="E5" s="7">
        <v>2024</v>
      </c>
      <c r="F5">
        <v>40.026800000000001</v>
      </c>
    </row>
    <row r="6" spans="2:42" x14ac:dyDescent="0.4">
      <c r="B6" t="s">
        <v>21</v>
      </c>
      <c r="C6" t="s">
        <v>25</v>
      </c>
      <c r="D6" t="s">
        <v>13</v>
      </c>
      <c r="E6" s="7">
        <v>2024</v>
      </c>
      <c r="F6">
        <v>9.7431999999999999</v>
      </c>
    </row>
    <row r="7" spans="2:42" x14ac:dyDescent="0.4">
      <c r="B7" t="s">
        <v>21</v>
      </c>
      <c r="C7" t="s">
        <v>42</v>
      </c>
      <c r="D7" t="s">
        <v>13</v>
      </c>
      <c r="E7" s="7">
        <v>2024</v>
      </c>
      <c r="F7">
        <v>-0.38479999999999998</v>
      </c>
      <c r="J7" s="1" t="s">
        <v>50</v>
      </c>
      <c r="K7" s="1" t="s">
        <v>30</v>
      </c>
    </row>
    <row r="8" spans="2:42" x14ac:dyDescent="0.4">
      <c r="B8" t="s">
        <v>11</v>
      </c>
      <c r="C8" t="s">
        <v>12</v>
      </c>
      <c r="D8" t="s">
        <v>13</v>
      </c>
      <c r="E8" s="7">
        <v>2024</v>
      </c>
      <c r="F8">
        <v>-1.155</v>
      </c>
      <c r="J8" s="1" t="s">
        <v>28</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c r="AL8">
        <v>2051</v>
      </c>
      <c r="AM8">
        <v>2052</v>
      </c>
      <c r="AN8">
        <v>2053</v>
      </c>
      <c r="AO8">
        <v>2054</v>
      </c>
      <c r="AP8" t="s">
        <v>29</v>
      </c>
    </row>
    <row r="9" spans="2:42" x14ac:dyDescent="0.4">
      <c r="B9" t="s">
        <v>11</v>
      </c>
      <c r="C9" t="s">
        <v>14</v>
      </c>
      <c r="D9" t="s">
        <v>13</v>
      </c>
      <c r="E9" s="7">
        <v>2024</v>
      </c>
      <c r="F9">
        <v>22.470300000000002</v>
      </c>
      <c r="J9" s="2" t="s">
        <v>11</v>
      </c>
      <c r="K9" s="9">
        <v>28.0931</v>
      </c>
      <c r="L9" s="9">
        <v>28.187800000000003</v>
      </c>
      <c r="M9" s="9">
        <v>28.3446</v>
      </c>
      <c r="N9" s="9">
        <v>28.804000000000002</v>
      </c>
      <c r="O9" s="9">
        <v>29.0166</v>
      </c>
      <c r="P9" s="9">
        <v>29.405999999999999</v>
      </c>
      <c r="Q9" s="9">
        <v>29.746700000000001</v>
      </c>
      <c r="R9" s="9">
        <v>30.027100000000001</v>
      </c>
      <c r="S9" s="9">
        <v>30.4223</v>
      </c>
      <c r="T9" s="9">
        <v>30.678100000000001</v>
      </c>
      <c r="U9" s="9">
        <v>30.980200000000004</v>
      </c>
      <c r="V9" s="9">
        <v>30.912999999999997</v>
      </c>
      <c r="W9" s="9">
        <v>30.8171</v>
      </c>
      <c r="X9" s="9">
        <v>30.682900000000004</v>
      </c>
      <c r="Y9" s="9">
        <v>30.497599999999998</v>
      </c>
      <c r="Z9" s="9">
        <v>30.278599999999997</v>
      </c>
      <c r="AA9" s="9">
        <v>29.894300000000001</v>
      </c>
      <c r="AB9" s="9">
        <v>29.510899999999999</v>
      </c>
      <c r="AC9" s="9">
        <v>29.095400000000001</v>
      </c>
      <c r="AD9" s="9">
        <v>28.746700000000001</v>
      </c>
      <c r="AE9" s="9">
        <v>28.291199999999996</v>
      </c>
      <c r="AF9" s="9">
        <v>27.672699999999999</v>
      </c>
      <c r="AG9" s="9">
        <v>26.9712</v>
      </c>
      <c r="AH9" s="9">
        <v>26.199000000000002</v>
      </c>
      <c r="AI9" s="9">
        <v>25.514899999999997</v>
      </c>
      <c r="AJ9" s="9">
        <v>24.8215</v>
      </c>
      <c r="AK9" s="9">
        <v>24.113</v>
      </c>
      <c r="AL9" s="9">
        <v>23.350699999999996</v>
      </c>
      <c r="AM9" s="9">
        <v>22.519100000000002</v>
      </c>
      <c r="AN9" s="9">
        <v>21.732799999999997</v>
      </c>
      <c r="AO9" s="9">
        <v>20.921500000000002</v>
      </c>
      <c r="AP9" s="9">
        <v>866.25059999999996</v>
      </c>
    </row>
    <row r="10" spans="2:42" x14ac:dyDescent="0.4">
      <c r="B10" t="s">
        <v>11</v>
      </c>
      <c r="C10" t="s">
        <v>15</v>
      </c>
      <c r="D10" t="s">
        <v>13</v>
      </c>
      <c r="E10" s="7">
        <v>2024</v>
      </c>
      <c r="F10">
        <v>0</v>
      </c>
      <c r="J10" s="2" t="s">
        <v>38</v>
      </c>
      <c r="K10" s="9">
        <v>0.1014</v>
      </c>
      <c r="L10" s="9">
        <v>0.17349999999999999</v>
      </c>
      <c r="M10" s="9">
        <v>0.36620000000000003</v>
      </c>
      <c r="N10" s="9">
        <v>0.68920000000000003</v>
      </c>
      <c r="O10" s="9">
        <v>1.1459999999999999</v>
      </c>
      <c r="P10" s="9">
        <v>1.7377</v>
      </c>
      <c r="Q10" s="9">
        <v>2.4668999999999999</v>
      </c>
      <c r="R10" s="9">
        <v>3.2949999999999999</v>
      </c>
      <c r="S10" s="9">
        <v>4.2016</v>
      </c>
      <c r="T10" s="9">
        <v>5.1951999999999998</v>
      </c>
      <c r="U10" s="9">
        <v>6.2690000000000001</v>
      </c>
      <c r="V10" s="9">
        <v>7.3357000000000001</v>
      </c>
      <c r="W10" s="9">
        <v>8.4573</v>
      </c>
      <c r="X10" s="9">
        <v>9.5320999999999998</v>
      </c>
      <c r="Y10" s="9">
        <v>10.632</v>
      </c>
      <c r="Z10" s="9">
        <v>11.7333</v>
      </c>
      <c r="AA10" s="9">
        <v>12.875400000000001</v>
      </c>
      <c r="AB10" s="9">
        <v>13.9458</v>
      </c>
      <c r="AC10" s="9">
        <v>15.0472</v>
      </c>
      <c r="AD10" s="9">
        <v>16.1538</v>
      </c>
      <c r="AE10" s="9">
        <v>17.305600000000002</v>
      </c>
      <c r="AF10" s="9">
        <v>18.369100000000003</v>
      </c>
      <c r="AG10" s="9">
        <v>19.485500000000002</v>
      </c>
      <c r="AH10" s="9">
        <v>20.596699999999998</v>
      </c>
      <c r="AI10" s="9">
        <v>21.762499999999999</v>
      </c>
      <c r="AJ10" s="9">
        <v>22.817599999999999</v>
      </c>
      <c r="AK10" s="9">
        <v>23.820799999999998</v>
      </c>
      <c r="AL10" s="9">
        <v>24.369799999999998</v>
      </c>
      <c r="AM10" s="9">
        <v>24.675999999999998</v>
      </c>
      <c r="AN10" s="9">
        <v>24.820399999999999</v>
      </c>
      <c r="AO10" s="9">
        <v>25.076499999999999</v>
      </c>
      <c r="AP10" s="9">
        <v>374.45479999999998</v>
      </c>
    </row>
    <row r="11" spans="2:42" x14ac:dyDescent="0.4">
      <c r="B11" t="s">
        <v>11</v>
      </c>
      <c r="C11" t="s">
        <v>16</v>
      </c>
      <c r="D11" t="s">
        <v>13</v>
      </c>
      <c r="E11" s="7">
        <v>2024</v>
      </c>
      <c r="F11">
        <v>6.7778</v>
      </c>
      <c r="J11" s="2" t="s">
        <v>19</v>
      </c>
      <c r="K11" s="9">
        <v>0.13730000000000001</v>
      </c>
      <c r="L11" s="9">
        <v>0.40479999999999999</v>
      </c>
      <c r="M11" s="9">
        <v>0.79780000000000006</v>
      </c>
      <c r="N11" s="9">
        <v>1.2839999999999998</v>
      </c>
      <c r="O11" s="9">
        <v>1.8447</v>
      </c>
      <c r="P11" s="9">
        <v>2.3923999999999999</v>
      </c>
      <c r="Q11" s="9">
        <v>2.6959</v>
      </c>
      <c r="R11" s="9">
        <v>3.0347999999999997</v>
      </c>
      <c r="S11" s="9">
        <v>3.5483000000000002</v>
      </c>
      <c r="T11" s="9">
        <v>4.0598000000000001</v>
      </c>
      <c r="U11" s="9">
        <v>4.8593999999999999</v>
      </c>
      <c r="V11" s="9">
        <v>5.6732999999999993</v>
      </c>
      <c r="W11" s="9">
        <v>6.5910000000000002</v>
      </c>
      <c r="X11" s="9">
        <v>7.3922999999999996</v>
      </c>
      <c r="Y11" s="9">
        <v>8.0395000000000003</v>
      </c>
      <c r="Z11" s="9">
        <v>8.6225000000000005</v>
      </c>
      <c r="AA11" s="9">
        <v>9.0210000000000008</v>
      </c>
      <c r="AB11" s="9">
        <v>9.4123000000000001</v>
      </c>
      <c r="AC11" s="9">
        <v>9.8628999999999998</v>
      </c>
      <c r="AD11" s="9">
        <v>10.3048</v>
      </c>
      <c r="AE11" s="9">
        <v>10.850200000000001</v>
      </c>
      <c r="AF11" s="9">
        <v>11.286799999999999</v>
      </c>
      <c r="AG11" s="9">
        <v>11.6922</v>
      </c>
      <c r="AH11" s="9">
        <v>11.986800000000001</v>
      </c>
      <c r="AI11" s="9">
        <v>12.361899999999999</v>
      </c>
      <c r="AJ11" s="9">
        <v>12.709199999999999</v>
      </c>
      <c r="AK11" s="9">
        <v>12.983599999999999</v>
      </c>
      <c r="AL11" s="9">
        <v>13.1008</v>
      </c>
      <c r="AM11" s="9">
        <v>13.093</v>
      </c>
      <c r="AN11" s="9">
        <v>13.0518</v>
      </c>
      <c r="AO11" s="9">
        <v>13.01</v>
      </c>
      <c r="AP11" s="9">
        <v>236.10509999999994</v>
      </c>
    </row>
    <row r="12" spans="2:42" x14ac:dyDescent="0.4">
      <c r="B12" t="s">
        <v>19</v>
      </c>
      <c r="C12" t="s">
        <v>11</v>
      </c>
      <c r="D12" t="s">
        <v>13</v>
      </c>
      <c r="E12" s="7">
        <v>2024</v>
      </c>
      <c r="F12">
        <v>0.1157</v>
      </c>
      <c r="J12" s="2" t="s">
        <v>49</v>
      </c>
      <c r="K12" s="9">
        <v>0.4012</v>
      </c>
      <c r="L12" s="9">
        <v>0.90349999999999997</v>
      </c>
      <c r="M12" s="9">
        <v>1.2537</v>
      </c>
      <c r="N12" s="9">
        <v>1.7534999999999998</v>
      </c>
      <c r="O12" s="9">
        <v>2.3629000000000002</v>
      </c>
      <c r="P12" s="9">
        <v>2.9569000000000001</v>
      </c>
      <c r="Q12" s="9">
        <v>3.4979999999999998</v>
      </c>
      <c r="R12" s="9">
        <v>4.0847999999999995</v>
      </c>
      <c r="S12" s="9">
        <v>4.5918000000000001</v>
      </c>
      <c r="T12" s="9">
        <v>5.1179000000000006</v>
      </c>
      <c r="U12" s="9">
        <v>5.6944999999999997</v>
      </c>
      <c r="V12" s="9">
        <v>6.4908000000000001</v>
      </c>
      <c r="W12" s="9">
        <v>7.2836999999999996</v>
      </c>
      <c r="X12" s="9">
        <v>8.1097000000000001</v>
      </c>
      <c r="Y12" s="9">
        <v>8.9812999999999992</v>
      </c>
      <c r="Z12" s="9">
        <v>9.9358000000000004</v>
      </c>
      <c r="AA12" s="9">
        <v>10.810700000000001</v>
      </c>
      <c r="AB12" s="9">
        <v>11.792000000000002</v>
      </c>
      <c r="AC12" s="9">
        <v>12.7699</v>
      </c>
      <c r="AD12" s="9">
        <v>13.7462</v>
      </c>
      <c r="AE12" s="9">
        <v>14.720799999999999</v>
      </c>
      <c r="AF12" s="9">
        <v>15.866399999999999</v>
      </c>
      <c r="AG12" s="9">
        <v>17.160700000000002</v>
      </c>
      <c r="AH12" s="9">
        <v>18.461399999999998</v>
      </c>
      <c r="AI12" s="9">
        <v>19.598099999999999</v>
      </c>
      <c r="AJ12" s="9">
        <v>20.737400000000001</v>
      </c>
      <c r="AK12" s="9">
        <v>21.720799999999997</v>
      </c>
      <c r="AL12" s="9">
        <v>22.704999999999998</v>
      </c>
      <c r="AM12" s="9">
        <v>23.691700000000001</v>
      </c>
      <c r="AN12" s="9">
        <v>24.682299999999998</v>
      </c>
      <c r="AO12" s="9">
        <v>25.680999999999997</v>
      </c>
      <c r="AP12" s="9">
        <v>347.56439999999998</v>
      </c>
    </row>
    <row r="13" spans="2:42" x14ac:dyDescent="0.4">
      <c r="B13" t="s">
        <v>19</v>
      </c>
      <c r="C13" t="s">
        <v>21</v>
      </c>
      <c r="D13" t="s">
        <v>13</v>
      </c>
      <c r="E13" s="7">
        <v>2024</v>
      </c>
      <c r="F13">
        <v>2.1600000000000001E-2</v>
      </c>
      <c r="J13" s="2" t="s">
        <v>39</v>
      </c>
      <c r="K13" s="9">
        <v>1.37E-2</v>
      </c>
      <c r="L13" s="9">
        <v>5.1999999999999998E-2</v>
      </c>
      <c r="M13" s="9">
        <v>8.2000000000000003E-2</v>
      </c>
      <c r="N13" s="9">
        <v>8.0299999999999996E-2</v>
      </c>
      <c r="O13" s="9">
        <v>7.8600000000000003E-2</v>
      </c>
      <c r="P13" s="9">
        <v>0.14660000000000001</v>
      </c>
      <c r="Q13" s="9">
        <v>0.3654</v>
      </c>
      <c r="R13" s="9">
        <v>0.76539999999999997</v>
      </c>
      <c r="S13" s="9">
        <v>2.3477999999999999</v>
      </c>
      <c r="T13" s="9">
        <v>5.4486999999999997</v>
      </c>
      <c r="U13" s="9">
        <v>5.8446999999999996</v>
      </c>
      <c r="V13" s="9">
        <v>6.4996</v>
      </c>
      <c r="W13" s="9">
        <v>6.6886000000000001</v>
      </c>
      <c r="X13" s="9">
        <v>6.9924999999999997</v>
      </c>
      <c r="Y13" s="9">
        <v>7.2662000000000004</v>
      </c>
      <c r="Z13" s="9">
        <v>7.5628000000000002</v>
      </c>
      <c r="AA13" s="9">
        <v>7.7514000000000003</v>
      </c>
      <c r="AB13" s="9">
        <v>7.9889000000000001</v>
      </c>
      <c r="AC13" s="9">
        <v>8.5353999999999992</v>
      </c>
      <c r="AD13" s="9">
        <v>8.8270999999999997</v>
      </c>
      <c r="AE13" s="9">
        <v>9.2045999999999992</v>
      </c>
      <c r="AF13" s="9">
        <v>10.204599999999999</v>
      </c>
      <c r="AG13" s="9">
        <v>10.4094</v>
      </c>
      <c r="AH13" s="9">
        <v>10.4094</v>
      </c>
      <c r="AI13" s="9">
        <v>10.664300000000001</v>
      </c>
      <c r="AJ13" s="9">
        <v>11.0588</v>
      </c>
      <c r="AK13" s="9">
        <v>11.354799999999999</v>
      </c>
      <c r="AL13" s="9">
        <v>11.5489</v>
      </c>
      <c r="AM13" s="9">
        <v>11.6478</v>
      </c>
      <c r="AN13" s="9">
        <v>11.6478</v>
      </c>
      <c r="AO13" s="9">
        <v>11.6478</v>
      </c>
      <c r="AP13" s="9">
        <v>203.13589999999999</v>
      </c>
    </row>
    <row r="14" spans="2:42" x14ac:dyDescent="0.4">
      <c r="B14" t="s">
        <v>38</v>
      </c>
      <c r="C14" t="s">
        <v>43</v>
      </c>
      <c r="D14" t="s">
        <v>13</v>
      </c>
      <c r="E14" s="7">
        <v>2024</v>
      </c>
      <c r="F14">
        <v>0.1014</v>
      </c>
      <c r="J14" s="2" t="s">
        <v>4</v>
      </c>
      <c r="K14" s="9">
        <v>2.3228999999999997</v>
      </c>
      <c r="L14" s="9">
        <v>2.3189000000000002</v>
      </c>
      <c r="M14" s="9">
        <v>2.3502999999999998</v>
      </c>
      <c r="N14" s="9">
        <v>2.4066999999999998</v>
      </c>
      <c r="O14" s="9">
        <v>2.4633000000000003</v>
      </c>
      <c r="P14" s="9">
        <v>2.5430000000000001</v>
      </c>
      <c r="Q14" s="9">
        <v>2.6225999999999998</v>
      </c>
      <c r="R14" s="9">
        <v>2.7038000000000002</v>
      </c>
      <c r="S14" s="9">
        <v>2.8090999999999999</v>
      </c>
      <c r="T14" s="9">
        <v>2.9122000000000003</v>
      </c>
      <c r="U14" s="9">
        <v>3.0389999999999997</v>
      </c>
      <c r="V14" s="9">
        <v>3.1406000000000001</v>
      </c>
      <c r="W14" s="9">
        <v>3.2495000000000003</v>
      </c>
      <c r="X14" s="9">
        <v>3.3498000000000001</v>
      </c>
      <c r="Y14" s="9">
        <v>3.4425999999999997</v>
      </c>
      <c r="Z14" s="9">
        <v>3.5252999999999997</v>
      </c>
      <c r="AA14" s="9">
        <v>3.5935999999999999</v>
      </c>
      <c r="AB14" s="9">
        <v>3.6484999999999999</v>
      </c>
      <c r="AC14" s="9">
        <v>3.7114000000000003</v>
      </c>
      <c r="AD14" s="9">
        <v>3.7789000000000001</v>
      </c>
      <c r="AE14" s="9">
        <v>3.8501000000000003</v>
      </c>
      <c r="AF14" s="9">
        <v>3.8952999999999998</v>
      </c>
      <c r="AG14" s="9">
        <v>3.9302999999999999</v>
      </c>
      <c r="AH14" s="9">
        <v>3.9513999999999996</v>
      </c>
      <c r="AI14" s="9">
        <v>3.99</v>
      </c>
      <c r="AJ14" s="9">
        <v>4.0175999999999998</v>
      </c>
      <c r="AK14" s="9">
        <v>4.0483000000000002</v>
      </c>
      <c r="AL14" s="9">
        <v>4.0351999999999997</v>
      </c>
      <c r="AM14" s="9">
        <v>3.9960999999999998</v>
      </c>
      <c r="AN14" s="9">
        <v>3.9450000000000003</v>
      </c>
      <c r="AO14" s="9">
        <v>3.9051999999999998</v>
      </c>
      <c r="AP14" s="9">
        <v>103.49649999999998</v>
      </c>
    </row>
    <row r="15" spans="2:42" x14ac:dyDescent="0.4">
      <c r="B15" t="s">
        <v>38</v>
      </c>
      <c r="C15" t="s">
        <v>18</v>
      </c>
      <c r="D15" t="s">
        <v>13</v>
      </c>
      <c r="E15" s="7">
        <v>2024</v>
      </c>
      <c r="F15">
        <v>0</v>
      </c>
      <c r="J15" s="2" t="s">
        <v>40</v>
      </c>
      <c r="K15" s="9">
        <v>40.026800000000001</v>
      </c>
      <c r="L15" s="9">
        <v>39.911000000000001</v>
      </c>
      <c r="M15" s="9">
        <v>40.322899999999997</v>
      </c>
      <c r="N15" s="9">
        <v>41.167000000000002</v>
      </c>
      <c r="O15" s="9">
        <v>41.928800000000003</v>
      </c>
      <c r="P15" s="9">
        <v>43.153399999999998</v>
      </c>
      <c r="Q15" s="9">
        <v>44.454099999999997</v>
      </c>
      <c r="R15" s="9">
        <v>45.967599999999997</v>
      </c>
      <c r="S15" s="9">
        <v>49.1081</v>
      </c>
      <c r="T15" s="9">
        <v>53.664200000000001</v>
      </c>
      <c r="U15" s="9">
        <v>55.896000000000001</v>
      </c>
      <c r="V15" s="9">
        <v>57.994599999999998</v>
      </c>
      <c r="W15" s="9">
        <v>59.780200000000001</v>
      </c>
      <c r="X15" s="9">
        <v>61.486600000000003</v>
      </c>
      <c r="Y15" s="9">
        <v>63.026800000000001</v>
      </c>
      <c r="Z15" s="9">
        <v>64.393199999999993</v>
      </c>
      <c r="AA15" s="9">
        <v>65.395799999999994</v>
      </c>
      <c r="AB15" s="9">
        <v>66.277900000000002</v>
      </c>
      <c r="AC15" s="9">
        <v>67.574100000000001</v>
      </c>
      <c r="AD15" s="9">
        <v>68.685000000000002</v>
      </c>
      <c r="AE15" s="9">
        <v>69.932299999999998</v>
      </c>
      <c r="AF15" s="9">
        <v>71.423500000000004</v>
      </c>
      <c r="AG15" s="9">
        <v>71.941900000000004</v>
      </c>
      <c r="AH15" s="9">
        <v>72.035700000000006</v>
      </c>
      <c r="AI15" s="9">
        <v>72.636499999999998</v>
      </c>
      <c r="AJ15" s="9">
        <v>73.237300000000005</v>
      </c>
      <c r="AK15" s="9">
        <v>73.763499999999993</v>
      </c>
      <c r="AL15" s="9">
        <v>73.485900000000001</v>
      </c>
      <c r="AM15" s="9">
        <v>72.672600000000003</v>
      </c>
      <c r="AN15" s="9">
        <v>71.622799999999998</v>
      </c>
      <c r="AO15" s="9">
        <v>70.727199999999996</v>
      </c>
      <c r="AP15" s="9">
        <v>1863.6933000000004</v>
      </c>
    </row>
    <row r="16" spans="2:42" x14ac:dyDescent="0.4">
      <c r="B16" t="s">
        <v>39</v>
      </c>
      <c r="C16" t="s">
        <v>23</v>
      </c>
      <c r="D16" t="s">
        <v>13</v>
      </c>
      <c r="E16" s="7">
        <v>2024</v>
      </c>
      <c r="F16">
        <v>1.37E-2</v>
      </c>
      <c r="J16" s="2" t="s">
        <v>21</v>
      </c>
      <c r="K16" s="9">
        <v>9.3583999999999996</v>
      </c>
      <c r="L16" s="9">
        <v>8.7739999999999991</v>
      </c>
      <c r="M16" s="9">
        <v>8.3819999999999997</v>
      </c>
      <c r="N16" s="9">
        <v>7.9028</v>
      </c>
      <c r="O16" s="9">
        <v>7.3795000000000002</v>
      </c>
      <c r="P16" s="9">
        <v>6.9278000000000004</v>
      </c>
      <c r="Q16" s="9">
        <v>6.5566000000000004</v>
      </c>
      <c r="R16" s="9">
        <v>6.1413000000000002</v>
      </c>
      <c r="S16" s="9">
        <v>5.7789000000000001</v>
      </c>
      <c r="T16" s="9">
        <v>5.3700999999999999</v>
      </c>
      <c r="U16" s="9">
        <v>4.9036999999999997</v>
      </c>
      <c r="V16" s="9">
        <v>4.4322999999999997</v>
      </c>
      <c r="W16" s="9">
        <v>3.9765999999999999</v>
      </c>
      <c r="X16" s="9">
        <v>3.5371000000000001</v>
      </c>
      <c r="Y16" s="9">
        <v>3.1489000000000003</v>
      </c>
      <c r="Z16" s="9">
        <v>2.6707000000000001</v>
      </c>
      <c r="AA16" s="9">
        <v>2.2601999999999998</v>
      </c>
      <c r="AB16" s="9">
        <v>1.7714999999999999</v>
      </c>
      <c r="AC16" s="9">
        <v>1.3219000000000001</v>
      </c>
      <c r="AD16" s="9">
        <v>0.8738999999999999</v>
      </c>
      <c r="AE16" s="9">
        <v>0.43069999999999997</v>
      </c>
      <c r="AF16" s="9">
        <v>-5.0000000000000001E-3</v>
      </c>
      <c r="AG16" s="9">
        <v>-0.54660000000000009</v>
      </c>
      <c r="AH16" s="9">
        <v>-1.1076999999999999</v>
      </c>
      <c r="AI16" s="9">
        <v>-1.6571000000000002</v>
      </c>
      <c r="AJ16" s="9">
        <v>-2.1873</v>
      </c>
      <c r="AK16" s="9">
        <v>-2.5569999999999999</v>
      </c>
      <c r="AL16" s="9">
        <v>-2.9195999999999995</v>
      </c>
      <c r="AM16" s="9">
        <v>-3.2592999999999996</v>
      </c>
      <c r="AN16" s="9">
        <v>-3.5749999999999997</v>
      </c>
      <c r="AO16" s="9">
        <v>-3.8338000000000001</v>
      </c>
      <c r="AP16" s="9">
        <v>80.250500000000017</v>
      </c>
    </row>
    <row r="17" spans="2:42" x14ac:dyDescent="0.4">
      <c r="B17" t="s">
        <v>39</v>
      </c>
      <c r="C17" t="s">
        <v>24</v>
      </c>
      <c r="D17" t="s">
        <v>13</v>
      </c>
      <c r="E17" s="7">
        <v>2024</v>
      </c>
      <c r="F17">
        <v>0</v>
      </c>
      <c r="J17" s="2" t="s">
        <v>48</v>
      </c>
      <c r="K17" s="9">
        <v>4.9336000000000002</v>
      </c>
      <c r="L17" s="9">
        <v>5.6085999999999991</v>
      </c>
      <c r="M17" s="9">
        <v>6.266</v>
      </c>
      <c r="N17" s="9">
        <v>6.9359000000000002</v>
      </c>
      <c r="O17" s="9">
        <v>7.6729000000000003</v>
      </c>
      <c r="P17" s="9">
        <v>8.3842999999999996</v>
      </c>
      <c r="Q17" s="9">
        <v>9.0364000000000004</v>
      </c>
      <c r="R17" s="9">
        <v>9.6647999999999996</v>
      </c>
      <c r="S17" s="9">
        <v>10.2536</v>
      </c>
      <c r="T17" s="9">
        <v>10.8422</v>
      </c>
      <c r="U17" s="9">
        <v>11.415100000000001</v>
      </c>
      <c r="V17" s="9">
        <v>12.028400000000001</v>
      </c>
      <c r="W17" s="9">
        <v>12.682200000000002</v>
      </c>
      <c r="X17" s="9">
        <v>13.3103</v>
      </c>
      <c r="Y17" s="9">
        <v>13.876799999999999</v>
      </c>
      <c r="Z17" s="9">
        <v>14.482200000000001</v>
      </c>
      <c r="AA17" s="9">
        <v>15.1189</v>
      </c>
      <c r="AB17" s="9">
        <v>15.740300000000001</v>
      </c>
      <c r="AC17" s="9">
        <v>16.3094</v>
      </c>
      <c r="AD17" s="9">
        <v>16.900600000000001</v>
      </c>
      <c r="AE17" s="9">
        <v>17.508399999999998</v>
      </c>
      <c r="AF17" s="9">
        <v>18.143699999999999</v>
      </c>
      <c r="AG17" s="9">
        <v>18.808900000000001</v>
      </c>
      <c r="AH17" s="9">
        <v>19.544799999999999</v>
      </c>
      <c r="AI17" s="9">
        <v>20.319199999999999</v>
      </c>
      <c r="AJ17" s="9">
        <v>21.102699999999999</v>
      </c>
      <c r="AK17" s="9">
        <v>21.852</v>
      </c>
      <c r="AL17" s="9">
        <v>22.658100000000001</v>
      </c>
      <c r="AM17" s="9">
        <v>23.497599999999998</v>
      </c>
      <c r="AN17" s="9">
        <v>24.319200000000002</v>
      </c>
      <c r="AO17" s="9">
        <v>25.073100000000004</v>
      </c>
      <c r="AP17" s="9">
        <v>454.29020000000003</v>
      </c>
    </row>
    <row r="18" spans="2:42" x14ac:dyDescent="0.4">
      <c r="B18" t="s">
        <v>39</v>
      </c>
      <c r="C18" t="s">
        <v>44</v>
      </c>
      <c r="D18" t="s">
        <v>13</v>
      </c>
      <c r="E18" s="7">
        <v>2024</v>
      </c>
      <c r="F18">
        <v>0</v>
      </c>
      <c r="J18" s="2" t="s">
        <v>47</v>
      </c>
      <c r="K18" s="9">
        <v>1.5398000000000001</v>
      </c>
      <c r="L18" s="9">
        <v>1.6238999999999999</v>
      </c>
      <c r="M18" s="9">
        <v>1.7957000000000001</v>
      </c>
      <c r="N18" s="9">
        <v>1.9668000000000001</v>
      </c>
      <c r="O18" s="9">
        <v>2.1221000000000001</v>
      </c>
      <c r="P18" s="9">
        <v>2.2496</v>
      </c>
      <c r="Q18" s="9">
        <v>2.4268999999999998</v>
      </c>
      <c r="R18" s="9">
        <v>2.5964</v>
      </c>
      <c r="S18" s="9">
        <v>2.7250999999999999</v>
      </c>
      <c r="T18" s="9">
        <v>2.9306000000000001</v>
      </c>
      <c r="U18" s="9">
        <v>3.1505999999999998</v>
      </c>
      <c r="V18" s="9">
        <v>3.3548999999999998</v>
      </c>
      <c r="W18" s="9">
        <v>3.5261</v>
      </c>
      <c r="X18" s="9">
        <v>3.7557</v>
      </c>
      <c r="Y18" s="9">
        <v>4.0239000000000003</v>
      </c>
      <c r="Z18" s="9">
        <v>4.3176000000000005</v>
      </c>
      <c r="AA18" s="9">
        <v>4.6356999999999999</v>
      </c>
      <c r="AB18" s="9">
        <v>4.9109999999999996</v>
      </c>
      <c r="AC18" s="9">
        <v>5.2107000000000001</v>
      </c>
      <c r="AD18" s="9">
        <v>5.5152999999999999</v>
      </c>
      <c r="AE18" s="9">
        <v>5.8292999999999999</v>
      </c>
      <c r="AF18" s="9">
        <v>6.1058000000000003</v>
      </c>
      <c r="AG18" s="9">
        <v>6.3996000000000004</v>
      </c>
      <c r="AH18" s="9">
        <v>6.6927000000000003</v>
      </c>
      <c r="AI18" s="9">
        <v>7.0129999999999999</v>
      </c>
      <c r="AJ18" s="9">
        <v>7.2988999999999997</v>
      </c>
      <c r="AK18" s="9">
        <v>7.6110999999999995</v>
      </c>
      <c r="AL18" s="9">
        <v>7.9272999999999998</v>
      </c>
      <c r="AM18" s="9">
        <v>8.2692999999999994</v>
      </c>
      <c r="AN18" s="9">
        <v>8.5580999999999996</v>
      </c>
      <c r="AO18" s="9">
        <v>8.8755000000000006</v>
      </c>
      <c r="AP18" s="9">
        <v>144.959</v>
      </c>
    </row>
    <row r="19" spans="2:42" x14ac:dyDescent="0.4">
      <c r="B19" t="s">
        <v>39</v>
      </c>
      <c r="C19" t="s">
        <v>45</v>
      </c>
      <c r="D19" t="s">
        <v>13</v>
      </c>
      <c r="E19" s="7">
        <v>2024</v>
      </c>
      <c r="F19">
        <v>0</v>
      </c>
      <c r="J19" s="2" t="s">
        <v>29</v>
      </c>
      <c r="K19" s="9">
        <v>86.928200000000004</v>
      </c>
      <c r="L19" s="9">
        <v>87.958000000000013</v>
      </c>
      <c r="M19" s="9">
        <v>89.961199999999991</v>
      </c>
      <c r="N19" s="9">
        <v>92.990200000000016</v>
      </c>
      <c r="O19" s="9">
        <v>96.015400000000014</v>
      </c>
      <c r="P19" s="9">
        <v>99.897699999999986</v>
      </c>
      <c r="Q19" s="9">
        <v>103.8695</v>
      </c>
      <c r="R19" s="9">
        <v>108.28100000000001</v>
      </c>
      <c r="S19" s="9">
        <v>115.78659999999999</v>
      </c>
      <c r="T19" s="9">
        <v>126.21899999999999</v>
      </c>
      <c r="U19" s="9">
        <v>132.0522</v>
      </c>
      <c r="V19" s="9">
        <v>137.86319999999998</v>
      </c>
      <c r="W19" s="9">
        <v>143.05230000000003</v>
      </c>
      <c r="X19" s="9">
        <v>148.149</v>
      </c>
      <c r="Y19" s="9">
        <v>152.93559999999999</v>
      </c>
      <c r="Z19" s="9">
        <v>157.52199999999999</v>
      </c>
      <c r="AA19" s="9">
        <v>161.35699999999997</v>
      </c>
      <c r="AB19" s="9">
        <v>164.9991</v>
      </c>
      <c r="AC19" s="9">
        <v>169.4383</v>
      </c>
      <c r="AD19" s="9">
        <v>173.53229999999999</v>
      </c>
      <c r="AE19" s="9">
        <v>177.92319999999998</v>
      </c>
      <c r="AF19" s="9">
        <v>182.96289999999999</v>
      </c>
      <c r="AG19" s="9">
        <v>186.25309999999999</v>
      </c>
      <c r="AH19" s="9">
        <v>188.77020000000002</v>
      </c>
      <c r="AI19" s="9">
        <v>192.20329999999996</v>
      </c>
      <c r="AJ19" s="9">
        <v>195.61370000000002</v>
      </c>
      <c r="AK19" s="9">
        <v>198.71090000000001</v>
      </c>
      <c r="AL19" s="9">
        <v>200.26209999999998</v>
      </c>
      <c r="AM19" s="9">
        <v>200.8039</v>
      </c>
      <c r="AN19" s="9">
        <v>200.80520000000001</v>
      </c>
      <c r="AO19" s="9">
        <v>201.084</v>
      </c>
      <c r="AP19" s="9">
        <v>4674.2003000000004</v>
      </c>
    </row>
    <row r="20" spans="2:42" x14ac:dyDescent="0.4">
      <c r="B20" t="s">
        <v>4</v>
      </c>
      <c r="C20" t="s">
        <v>5</v>
      </c>
      <c r="D20" t="s">
        <v>13</v>
      </c>
      <c r="E20" s="7">
        <v>2024</v>
      </c>
      <c r="F20">
        <v>1.4440999999999999</v>
      </c>
    </row>
    <row r="21" spans="2:42" x14ac:dyDescent="0.4">
      <c r="B21" t="s">
        <v>4</v>
      </c>
      <c r="C21" t="s">
        <v>46</v>
      </c>
      <c r="D21" t="s">
        <v>13</v>
      </c>
      <c r="E21" s="7">
        <v>2024</v>
      </c>
      <c r="F21">
        <v>0.87880000000000003</v>
      </c>
    </row>
    <row r="22" spans="2:42" x14ac:dyDescent="0.4">
      <c r="B22" t="s">
        <v>47</v>
      </c>
      <c r="C22" t="s">
        <v>9</v>
      </c>
      <c r="D22" t="s">
        <v>13</v>
      </c>
      <c r="E22" s="7">
        <v>2024</v>
      </c>
      <c r="F22">
        <v>0.8306</v>
      </c>
      <c r="AM22" s="3"/>
      <c r="AN22" s="3"/>
      <c r="AO22" s="3"/>
      <c r="AP22" s="3"/>
    </row>
    <row r="23" spans="2:42" x14ac:dyDescent="0.4">
      <c r="B23" t="s">
        <v>47</v>
      </c>
      <c r="C23" t="s">
        <v>10</v>
      </c>
      <c r="D23" t="s">
        <v>13</v>
      </c>
      <c r="E23" s="7">
        <v>2024</v>
      </c>
      <c r="F23">
        <v>0.70920000000000005</v>
      </c>
    </row>
    <row r="24" spans="2:42" x14ac:dyDescent="0.4">
      <c r="B24" t="s">
        <v>48</v>
      </c>
      <c r="C24" t="s">
        <v>11</v>
      </c>
      <c r="D24" t="s">
        <v>13</v>
      </c>
      <c r="E24" s="7">
        <v>2024</v>
      </c>
      <c r="F24">
        <v>1.0379</v>
      </c>
      <c r="J24" t="s">
        <v>53</v>
      </c>
    </row>
    <row r="25" spans="2:42" x14ac:dyDescent="0.4">
      <c r="B25" t="s">
        <v>48</v>
      </c>
      <c r="C25" t="s">
        <v>21</v>
      </c>
      <c r="D25" t="s">
        <v>13</v>
      </c>
      <c r="E25" s="7">
        <v>2024</v>
      </c>
      <c r="F25">
        <v>3.8957000000000002</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c r="AL25">
        <v>2051</v>
      </c>
      <c r="AM25">
        <v>2052</v>
      </c>
      <c r="AN25">
        <v>2053</v>
      </c>
      <c r="AO25">
        <v>2054</v>
      </c>
    </row>
    <row r="26" spans="2:42" x14ac:dyDescent="0.4">
      <c r="B26" t="s">
        <v>49</v>
      </c>
      <c r="C26" t="s">
        <v>11</v>
      </c>
      <c r="D26" t="s">
        <v>13</v>
      </c>
      <c r="E26" s="7">
        <v>2024</v>
      </c>
      <c r="F26">
        <v>0</v>
      </c>
      <c r="J26" t="s">
        <v>52</v>
      </c>
      <c r="K26">
        <v>1.37E-2</v>
      </c>
      <c r="L26">
        <v>5.1999999999999998E-2</v>
      </c>
      <c r="M26">
        <v>8.2000000000000003E-2</v>
      </c>
      <c r="N26">
        <v>8.0299999999999996E-2</v>
      </c>
      <c r="O26">
        <v>7.8600000000000003E-2</v>
      </c>
      <c r="P26">
        <v>0.14660000000000001</v>
      </c>
      <c r="Q26">
        <v>0.3654</v>
      </c>
      <c r="R26">
        <v>0.76539999999999997</v>
      </c>
      <c r="S26">
        <v>2.3477999999999999</v>
      </c>
      <c r="T26">
        <v>5.4486999999999997</v>
      </c>
      <c r="U26">
        <v>5.8446999999999996</v>
      </c>
      <c r="V26">
        <v>6.4996</v>
      </c>
      <c r="W26">
        <v>6.6886000000000001</v>
      </c>
      <c r="X26">
        <v>6.9924999999999997</v>
      </c>
      <c r="Y26">
        <v>7.2662000000000004</v>
      </c>
      <c r="Z26">
        <v>7.5628000000000002</v>
      </c>
      <c r="AA26">
        <v>7.7514000000000003</v>
      </c>
      <c r="AB26">
        <v>7.9889000000000001</v>
      </c>
      <c r="AC26">
        <v>8.5353999999999992</v>
      </c>
      <c r="AD26">
        <v>8.8270999999999997</v>
      </c>
      <c r="AE26">
        <v>9.2045999999999992</v>
      </c>
      <c r="AF26">
        <v>10.204599999999999</v>
      </c>
      <c r="AG26">
        <v>10.4094</v>
      </c>
      <c r="AH26">
        <v>10.4094</v>
      </c>
      <c r="AI26">
        <v>10.664300000000001</v>
      </c>
      <c r="AJ26">
        <v>11.0588</v>
      </c>
      <c r="AK26">
        <v>11.354799999999999</v>
      </c>
      <c r="AL26">
        <v>11.5489</v>
      </c>
      <c r="AM26">
        <v>11.6478</v>
      </c>
      <c r="AN26">
        <v>11.6478</v>
      </c>
      <c r="AO26">
        <v>11.6478</v>
      </c>
      <c r="AP26">
        <v>203.13589999999999</v>
      </c>
    </row>
    <row r="27" spans="2:42" x14ac:dyDescent="0.4">
      <c r="B27" t="s">
        <v>49</v>
      </c>
      <c r="C27" t="s">
        <v>21</v>
      </c>
      <c r="D27" t="s">
        <v>13</v>
      </c>
      <c r="E27" s="7">
        <v>2024</v>
      </c>
      <c r="F27">
        <v>0.4012</v>
      </c>
    </row>
    <row r="28" spans="2:42" x14ac:dyDescent="0.4">
      <c r="B28" t="s">
        <v>40</v>
      </c>
      <c r="C28" t="s">
        <v>40</v>
      </c>
      <c r="D28" t="s">
        <v>13</v>
      </c>
      <c r="E28" s="7">
        <v>2025</v>
      </c>
      <c r="F28">
        <v>39.911000000000001</v>
      </c>
    </row>
    <row r="29" spans="2:42" x14ac:dyDescent="0.4">
      <c r="B29" t="s">
        <v>21</v>
      </c>
      <c r="C29" t="s">
        <v>25</v>
      </c>
      <c r="D29" t="s">
        <v>13</v>
      </c>
      <c r="E29" s="7">
        <v>2025</v>
      </c>
      <c r="F29">
        <v>9.1594999999999995</v>
      </c>
    </row>
    <row r="30" spans="2:42" x14ac:dyDescent="0.4">
      <c r="B30" t="s">
        <v>21</v>
      </c>
      <c r="C30" t="s">
        <v>42</v>
      </c>
      <c r="D30" t="s">
        <v>13</v>
      </c>
      <c r="E30" s="7">
        <v>2025</v>
      </c>
      <c r="F30">
        <v>-0.38550000000000001</v>
      </c>
      <c r="J30" t="s">
        <v>7</v>
      </c>
      <c r="K30">
        <v>40.026800000000001</v>
      </c>
      <c r="L30">
        <v>39.911000000000001</v>
      </c>
      <c r="M30">
        <v>40.322899999999997</v>
      </c>
      <c r="N30">
        <v>41.167000000000002</v>
      </c>
      <c r="O30">
        <v>41.928800000000003</v>
      </c>
      <c r="P30">
        <v>43.153399999999998</v>
      </c>
      <c r="Q30">
        <v>44.454099999999997</v>
      </c>
      <c r="R30">
        <v>45.967599999999997</v>
      </c>
      <c r="S30">
        <v>49.1081</v>
      </c>
      <c r="T30">
        <v>53.664200000000001</v>
      </c>
      <c r="U30">
        <v>55.896000000000001</v>
      </c>
      <c r="V30">
        <v>57.994599999999998</v>
      </c>
      <c r="W30">
        <v>59.780200000000001</v>
      </c>
      <c r="X30">
        <v>61.486600000000003</v>
      </c>
      <c r="Y30">
        <v>63.026800000000001</v>
      </c>
      <c r="Z30">
        <v>64.393199999999993</v>
      </c>
      <c r="AA30">
        <v>65.395799999999994</v>
      </c>
      <c r="AB30">
        <v>66.277900000000002</v>
      </c>
      <c r="AC30">
        <v>67.574100000000001</v>
      </c>
      <c r="AD30">
        <v>68.685000000000002</v>
      </c>
      <c r="AE30">
        <v>69.932299999999998</v>
      </c>
      <c r="AF30">
        <v>71.423500000000004</v>
      </c>
      <c r="AG30">
        <v>71.941900000000004</v>
      </c>
      <c r="AH30">
        <v>72.035700000000006</v>
      </c>
      <c r="AI30">
        <v>72.636499999999998</v>
      </c>
      <c r="AJ30">
        <v>73.237300000000005</v>
      </c>
      <c r="AK30">
        <v>73.763499999999993</v>
      </c>
      <c r="AL30">
        <v>73.485900000000001</v>
      </c>
      <c r="AM30">
        <v>72.672600000000003</v>
      </c>
      <c r="AN30">
        <v>71.622799999999998</v>
      </c>
      <c r="AO30">
        <v>70.727199999999996</v>
      </c>
      <c r="AP30">
        <v>1863.6933000000004</v>
      </c>
    </row>
    <row r="31" spans="2:42" x14ac:dyDescent="0.4">
      <c r="B31" t="s">
        <v>11</v>
      </c>
      <c r="C31" t="s">
        <v>12</v>
      </c>
      <c r="D31" t="s">
        <v>13</v>
      </c>
      <c r="E31" s="7">
        <v>2025</v>
      </c>
      <c r="F31">
        <v>-1.2383999999999999</v>
      </c>
      <c r="J31" t="s">
        <v>54</v>
      </c>
      <c r="K31">
        <f>K30-K26</f>
        <v>40.013100000000001</v>
      </c>
      <c r="L31">
        <f>L30-L26</f>
        <v>39.859000000000002</v>
      </c>
      <c r="M31">
        <f>M30-M26</f>
        <v>40.240899999999996</v>
      </c>
      <c r="N31">
        <f>N30-N26</f>
        <v>41.0867</v>
      </c>
      <c r="O31">
        <f>O30-O26</f>
        <v>41.850200000000001</v>
      </c>
      <c r="P31">
        <f>P30-P26</f>
        <v>43.006799999999998</v>
      </c>
      <c r="Q31">
        <f>Q30-Q26</f>
        <v>44.088699999999996</v>
      </c>
      <c r="R31">
        <f>R30-R26</f>
        <v>45.202199999999998</v>
      </c>
      <c r="S31">
        <f>S30-S26</f>
        <v>46.760300000000001</v>
      </c>
      <c r="T31">
        <f>T30-T26</f>
        <v>48.215499999999999</v>
      </c>
      <c r="U31">
        <f>U30-U26</f>
        <v>50.051299999999998</v>
      </c>
      <c r="V31">
        <f>V30-V26</f>
        <v>51.494999999999997</v>
      </c>
      <c r="W31">
        <f>W30-W26</f>
        <v>53.0916</v>
      </c>
      <c r="X31">
        <f>X30-X26</f>
        <v>54.494100000000003</v>
      </c>
      <c r="Y31">
        <f>Y30-Y26</f>
        <v>55.760600000000004</v>
      </c>
      <c r="Z31">
        <f>Z30-Z26</f>
        <v>56.83039999999999</v>
      </c>
      <c r="AA31">
        <f>AA30-AA26</f>
        <v>57.64439999999999</v>
      </c>
      <c r="AB31">
        <f>AB30-AB26</f>
        <v>58.289000000000001</v>
      </c>
      <c r="AC31">
        <f>AC30-AC26</f>
        <v>59.038700000000006</v>
      </c>
      <c r="AD31">
        <f>AD30-AD26</f>
        <v>59.857900000000001</v>
      </c>
      <c r="AE31">
        <f>AE30-AE26</f>
        <v>60.727699999999999</v>
      </c>
      <c r="AF31">
        <f>AF30-AF26</f>
        <v>61.218900000000005</v>
      </c>
      <c r="AG31">
        <f>AG30-AG26</f>
        <v>61.532500000000006</v>
      </c>
      <c r="AH31">
        <f>AH30-AH26</f>
        <v>61.626300000000008</v>
      </c>
      <c r="AI31">
        <f>AI30-AI26</f>
        <v>61.972200000000001</v>
      </c>
      <c r="AJ31">
        <f>AJ30-AJ26</f>
        <v>62.178500000000007</v>
      </c>
      <c r="AK31">
        <f>AK30-AK26</f>
        <v>62.408699999999996</v>
      </c>
      <c r="AL31">
        <f>AL30-AL26</f>
        <v>61.936999999999998</v>
      </c>
      <c r="AM31">
        <f>AM30-AM26</f>
        <v>61.024799999999999</v>
      </c>
      <c r="AN31">
        <f>AN30-AN26</f>
        <v>59.974999999999994</v>
      </c>
      <c r="AO31">
        <f>AO30-AO26</f>
        <v>59.079399999999993</v>
      </c>
    </row>
    <row r="32" spans="2:42" x14ac:dyDescent="0.4">
      <c r="B32" t="s">
        <v>11</v>
      </c>
      <c r="C32" t="s">
        <v>14</v>
      </c>
      <c r="D32" t="s">
        <v>13</v>
      </c>
      <c r="E32" s="7">
        <v>2025</v>
      </c>
      <c r="F32">
        <v>22.6585</v>
      </c>
    </row>
    <row r="33" spans="2:39" x14ac:dyDescent="0.4">
      <c r="B33" t="s">
        <v>11</v>
      </c>
      <c r="C33" t="s">
        <v>15</v>
      </c>
      <c r="D33" t="s">
        <v>13</v>
      </c>
      <c r="E33" s="7">
        <v>2025</v>
      </c>
      <c r="F33">
        <v>0</v>
      </c>
      <c r="J33" t="s">
        <v>55</v>
      </c>
      <c r="L33">
        <v>11.368790132309</v>
      </c>
      <c r="M33">
        <v>11.6054661944895</v>
      </c>
      <c r="N33">
        <v>12.043706681252001</v>
      </c>
      <c r="O33">
        <v>12.5169817519505</v>
      </c>
      <c r="P33">
        <v>12.69172751268</v>
      </c>
      <c r="Q33">
        <v>12.898731577452001</v>
      </c>
      <c r="R33">
        <v>13.1785208357045</v>
      </c>
      <c r="S33">
        <v>13.3482888939365</v>
      </c>
      <c r="T33">
        <v>13.506440705211499</v>
      </c>
      <c r="U33">
        <v>13.781161846411001</v>
      </c>
      <c r="V33">
        <v>14.206794621124001</v>
      </c>
      <c r="W33">
        <v>14.729048643296499</v>
      </c>
      <c r="X33">
        <v>15.289448885535499</v>
      </c>
      <c r="Y33">
        <v>15.71886785601</v>
      </c>
      <c r="Z33">
        <v>16.0445834369335</v>
      </c>
      <c r="AA33">
        <v>16.272621405203999</v>
      </c>
      <c r="AB33">
        <v>16.543319023020501</v>
      </c>
      <c r="AC33">
        <v>16.841773547784999</v>
      </c>
      <c r="AD33">
        <v>17.136453699827499</v>
      </c>
      <c r="AE33">
        <v>17.341664068295501</v>
      </c>
      <c r="AF33">
        <v>17.439840869530499</v>
      </c>
      <c r="AG33">
        <v>17.413902692320502</v>
      </c>
      <c r="AH33">
        <v>17.291778094940501</v>
      </c>
      <c r="AI33">
        <v>17.263780835864502</v>
      </c>
      <c r="AJ33">
        <v>17.151940402314001</v>
      </c>
      <c r="AK33">
        <v>17.159450687694999</v>
      </c>
      <c r="AL33">
        <v>17.020387302755999</v>
      </c>
      <c r="AM33">
        <v>16.866824631155001</v>
      </c>
    </row>
    <row r="34" spans="2:39" x14ac:dyDescent="0.4">
      <c r="B34" t="s">
        <v>11</v>
      </c>
      <c r="C34" t="s">
        <v>16</v>
      </c>
      <c r="D34" t="s">
        <v>13</v>
      </c>
      <c r="E34" s="7">
        <v>2025</v>
      </c>
      <c r="F34">
        <v>6.7676999999999996</v>
      </c>
      <c r="L34">
        <f>L33+L26</f>
        <v>11.420790132309</v>
      </c>
      <c r="M34">
        <f>M33+M26</f>
        <v>11.687466194489501</v>
      </c>
      <c r="N34">
        <f>N33+N26</f>
        <v>12.124006681252</v>
      </c>
      <c r="O34">
        <f>O33+O26</f>
        <v>12.595581751950499</v>
      </c>
      <c r="P34">
        <f>P33+P26</f>
        <v>12.838327512679999</v>
      </c>
      <c r="Q34">
        <f>Q33+Q26</f>
        <v>13.264131577452</v>
      </c>
      <c r="R34">
        <f>R33+R26</f>
        <v>13.9439208357045</v>
      </c>
      <c r="S34">
        <f>S33+S26</f>
        <v>15.6960888939365</v>
      </c>
      <c r="T34">
        <f>T33+T26</f>
        <v>18.955140705211498</v>
      </c>
      <c r="U34">
        <f>U33+U26</f>
        <v>19.625861846410999</v>
      </c>
      <c r="V34">
        <f>V33+V26</f>
        <v>20.706394621124002</v>
      </c>
      <c r="W34">
        <f>W33+W26</f>
        <v>21.417648643296499</v>
      </c>
      <c r="X34">
        <f>X33+X26</f>
        <v>22.281948885535499</v>
      </c>
      <c r="Y34">
        <f>Y33+Y26</f>
        <v>22.985067856010001</v>
      </c>
      <c r="Z34">
        <f>Z33+Z26</f>
        <v>23.6073834369335</v>
      </c>
      <c r="AA34">
        <f>AA33+AA26</f>
        <v>24.024021405204</v>
      </c>
      <c r="AB34">
        <f>AB33+AB26</f>
        <v>24.532219023020502</v>
      </c>
      <c r="AC34">
        <f>AC33+AC26</f>
        <v>25.377173547784999</v>
      </c>
      <c r="AD34">
        <f>AD33+AD26</f>
        <v>25.9635536998275</v>
      </c>
      <c r="AE34">
        <f>AE33+AE26</f>
        <v>26.5462640682955</v>
      </c>
      <c r="AF34">
        <f>AF33+AF26</f>
        <v>27.644440869530499</v>
      </c>
      <c r="AG34">
        <f>AG33+AG26</f>
        <v>27.823302692320503</v>
      </c>
      <c r="AH34">
        <f>AH33+AH26</f>
        <v>27.701178094940502</v>
      </c>
      <c r="AI34">
        <f>AI33+AI26</f>
        <v>27.928080835864503</v>
      </c>
      <c r="AJ34">
        <f>AJ33+AJ26</f>
        <v>28.210740402314002</v>
      </c>
      <c r="AK34">
        <f>AK33+AK26</f>
        <v>28.514250687694997</v>
      </c>
      <c r="AL34">
        <f>AL33+AL26</f>
        <v>28.569287302755999</v>
      </c>
      <c r="AM34">
        <f>AM33+AM26</f>
        <v>28.514624631155002</v>
      </c>
    </row>
    <row r="35" spans="2:39" x14ac:dyDescent="0.4">
      <c r="B35" t="s">
        <v>19</v>
      </c>
      <c r="C35" t="s">
        <v>11</v>
      </c>
      <c r="D35" t="s">
        <v>13</v>
      </c>
      <c r="E35" s="7">
        <v>2025</v>
      </c>
      <c r="F35">
        <v>0.26119999999999999</v>
      </c>
      <c r="J35" t="s">
        <v>56</v>
      </c>
      <c r="L35">
        <v>11.377690132309001</v>
      </c>
      <c r="M35">
        <v>12.0031661944895</v>
      </c>
      <c r="N35">
        <v>13.193106681252001</v>
      </c>
      <c r="O35">
        <v>14.064581751950501</v>
      </c>
      <c r="P35">
        <v>14.57822751268</v>
      </c>
      <c r="Q35">
        <v>15.214431577452</v>
      </c>
      <c r="R35">
        <v>16.232820835704501</v>
      </c>
      <c r="S35">
        <v>16.522588893936501</v>
      </c>
      <c r="T35">
        <v>16.650240705211498</v>
      </c>
      <c r="U35">
        <v>17.317761846410999</v>
      </c>
      <c r="V35">
        <v>16.953894621124</v>
      </c>
      <c r="W35">
        <v>17.727448643296501</v>
      </c>
      <c r="X35">
        <v>18.568848885535498</v>
      </c>
      <c r="Y35">
        <v>19.511167856010001</v>
      </c>
      <c r="Z35">
        <v>19.6529834369335</v>
      </c>
      <c r="AA35">
        <v>20.178621405204002</v>
      </c>
      <c r="AB35">
        <v>20.424519023020501</v>
      </c>
      <c r="AC35">
        <v>21.665673547785001</v>
      </c>
      <c r="AD35">
        <v>21.7027536998275</v>
      </c>
      <c r="AE35">
        <v>22.200964068295502</v>
      </c>
      <c r="AF35">
        <v>22.440840869530501</v>
      </c>
      <c r="AG35">
        <v>22.1891026923205</v>
      </c>
      <c r="AH35">
        <v>22.123678094940502</v>
      </c>
      <c r="AI35">
        <v>22.120880835864501</v>
      </c>
      <c r="AJ35">
        <v>22.699040402314001</v>
      </c>
      <c r="AK35">
        <v>22.733950687695</v>
      </c>
      <c r="AL35">
        <v>22.711187302755999</v>
      </c>
      <c r="AM35">
        <v>22.693524631155</v>
      </c>
    </row>
    <row r="36" spans="2:39" x14ac:dyDescent="0.4">
      <c r="B36" t="s">
        <v>19</v>
      </c>
      <c r="C36" t="s">
        <v>21</v>
      </c>
      <c r="D36" t="s">
        <v>13</v>
      </c>
      <c r="E36" s="7">
        <v>2025</v>
      </c>
      <c r="F36">
        <v>0.14360000000000001</v>
      </c>
    </row>
    <row r="37" spans="2:39" x14ac:dyDescent="0.4">
      <c r="B37" t="s">
        <v>38</v>
      </c>
      <c r="C37" t="s">
        <v>43</v>
      </c>
      <c r="D37" t="s">
        <v>13</v>
      </c>
      <c r="E37" s="7">
        <v>2025</v>
      </c>
      <c r="F37">
        <v>0.17349999999999999</v>
      </c>
    </row>
    <row r="38" spans="2:39" x14ac:dyDescent="0.4">
      <c r="B38" t="s">
        <v>38</v>
      </c>
      <c r="C38" t="s">
        <v>18</v>
      </c>
      <c r="D38" t="s">
        <v>13</v>
      </c>
      <c r="E38" s="7">
        <v>2025</v>
      </c>
      <c r="F38">
        <v>0</v>
      </c>
    </row>
    <row r="39" spans="2:39" x14ac:dyDescent="0.4">
      <c r="B39" t="s">
        <v>39</v>
      </c>
      <c r="C39" t="s">
        <v>23</v>
      </c>
      <c r="D39" t="s">
        <v>13</v>
      </c>
      <c r="E39" s="7">
        <v>2025</v>
      </c>
      <c r="F39">
        <v>5.1999999999999998E-2</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c r="AL39">
        <v>2051</v>
      </c>
      <c r="AM39">
        <v>2052</v>
      </c>
    </row>
    <row r="40" spans="2:39" x14ac:dyDescent="0.4">
      <c r="B40" t="s">
        <v>39</v>
      </c>
      <c r="C40" t="s">
        <v>24</v>
      </c>
      <c r="D40" t="s">
        <v>13</v>
      </c>
      <c r="E40" s="7">
        <v>2025</v>
      </c>
      <c r="F40">
        <v>0</v>
      </c>
      <c r="K40">
        <v>0</v>
      </c>
      <c r="L40">
        <v>39.483849707154498</v>
      </c>
      <c r="M40">
        <v>39.781350640538399</v>
      </c>
      <c r="N40">
        <v>40.591911827675403</v>
      </c>
      <c r="O40">
        <v>41.334649475029998</v>
      </c>
      <c r="P40">
        <v>42.424857755816497</v>
      </c>
      <c r="Q40">
        <v>43.493815071212403</v>
      </c>
      <c r="R40">
        <v>44.625313527206501</v>
      </c>
      <c r="S40">
        <v>46.200409618343997</v>
      </c>
      <c r="T40">
        <v>47.649301358496999</v>
      </c>
      <c r="U40">
        <v>49.492920984014901</v>
      </c>
      <c r="V40">
        <v>50.928718582791902</v>
      </c>
      <c r="W40">
        <v>52.5505664548865</v>
      </c>
      <c r="X40">
        <v>53.913483869108397</v>
      </c>
      <c r="Y40">
        <v>55.173703660367998</v>
      </c>
      <c r="Z40">
        <v>56.307458899677002</v>
      </c>
      <c r="AA40">
        <v>57.119201220880498</v>
      </c>
      <c r="AB40">
        <v>57.731454238081497</v>
      </c>
      <c r="AC40">
        <v>58.531070236570002</v>
      </c>
      <c r="AD40">
        <v>59.362217536378999</v>
      </c>
      <c r="AE40">
        <v>60.180751242223998</v>
      </c>
      <c r="AF40">
        <v>60.6580639418885</v>
      </c>
      <c r="AG40">
        <v>60.891028003601903</v>
      </c>
      <c r="AH40">
        <v>61.027165463588403</v>
      </c>
      <c r="AI40">
        <v>61.480745594227002</v>
      </c>
      <c r="AJ40">
        <v>61.566903250665497</v>
      </c>
      <c r="AK40">
        <v>61.7815228266345</v>
      </c>
      <c r="AL40">
        <v>61.380749581024403</v>
      </c>
      <c r="AM40">
        <v>60.551840111552998</v>
      </c>
    </row>
    <row r="41" spans="2:39" x14ac:dyDescent="0.4">
      <c r="B41" t="s">
        <v>39</v>
      </c>
      <c r="C41" t="s">
        <v>44</v>
      </c>
      <c r="D41" t="s">
        <v>13</v>
      </c>
      <c r="E41" s="7">
        <v>2025</v>
      </c>
      <c r="F41">
        <v>0</v>
      </c>
      <c r="L41">
        <f>L31-L40</f>
        <v>0.37515029284550394</v>
      </c>
      <c r="M41">
        <f t="shared" ref="M41:AM41" si="0">M31-M40</f>
        <v>0.45954935946159736</v>
      </c>
      <c r="N41">
        <f t="shared" si="0"/>
        <v>0.49478817232459704</v>
      </c>
      <c r="O41">
        <f t="shared" si="0"/>
        <v>0.51555052497000275</v>
      </c>
      <c r="P41">
        <f t="shared" si="0"/>
        <v>0.5819422441835016</v>
      </c>
      <c r="Q41">
        <f t="shared" si="0"/>
        <v>0.59488492878759303</v>
      </c>
      <c r="R41">
        <f t="shared" si="0"/>
        <v>0.57688647279349681</v>
      </c>
      <c r="S41">
        <f t="shared" si="0"/>
        <v>0.55989038165600391</v>
      </c>
      <c r="T41">
        <f t="shared" si="0"/>
        <v>0.56619864150300003</v>
      </c>
      <c r="U41">
        <f t="shared" si="0"/>
        <v>0.55837901598509632</v>
      </c>
      <c r="V41">
        <f t="shared" si="0"/>
        <v>0.56628141720809566</v>
      </c>
      <c r="W41">
        <f t="shared" si="0"/>
        <v>0.54103354511349977</v>
      </c>
      <c r="X41">
        <f t="shared" si="0"/>
        <v>0.58061613089160602</v>
      </c>
      <c r="Y41">
        <f t="shared" si="0"/>
        <v>0.58689633963200549</v>
      </c>
      <c r="Z41">
        <f t="shared" si="0"/>
        <v>0.52294110032298846</v>
      </c>
      <c r="AA41">
        <f t="shared" si="0"/>
        <v>0.52519877911949209</v>
      </c>
      <c r="AB41">
        <f t="shared" si="0"/>
        <v>0.55754576191850447</v>
      </c>
      <c r="AC41">
        <f t="shared" si="0"/>
        <v>0.50762976343000332</v>
      </c>
      <c r="AD41">
        <f t="shared" si="0"/>
        <v>0.49568246362100155</v>
      </c>
      <c r="AE41">
        <f t="shared" si="0"/>
        <v>0.5469487577760006</v>
      </c>
      <c r="AF41">
        <f t="shared" si="0"/>
        <v>0.56083605811150505</v>
      </c>
      <c r="AG41">
        <f t="shared" si="0"/>
        <v>0.64147199639810282</v>
      </c>
      <c r="AH41">
        <f t="shared" si="0"/>
        <v>0.5991345364116043</v>
      </c>
      <c r="AI41">
        <f t="shared" si="0"/>
        <v>0.49145440577299837</v>
      </c>
      <c r="AJ41">
        <f t="shared" si="0"/>
        <v>0.61159674933450958</v>
      </c>
      <c r="AK41">
        <f t="shared" si="0"/>
        <v>0.62717717336549583</v>
      </c>
      <c r="AL41">
        <f t="shared" si="0"/>
        <v>0.55625041897559413</v>
      </c>
      <c r="AM41">
        <f t="shared" si="0"/>
        <v>0.47295988844700076</v>
      </c>
    </row>
    <row r="42" spans="2:39" x14ac:dyDescent="0.4">
      <c r="B42" t="s">
        <v>39</v>
      </c>
      <c r="C42" t="s">
        <v>45</v>
      </c>
      <c r="D42" t="s">
        <v>13</v>
      </c>
      <c r="E42" s="7">
        <v>2025</v>
      </c>
      <c r="F42">
        <v>0</v>
      </c>
    </row>
    <row r="43" spans="2:39" x14ac:dyDescent="0.4">
      <c r="B43" t="s">
        <v>4</v>
      </c>
      <c r="C43" t="s">
        <v>5</v>
      </c>
      <c r="D43" t="s">
        <v>13</v>
      </c>
      <c r="E43" s="7">
        <v>2025</v>
      </c>
      <c r="F43">
        <v>1.4416</v>
      </c>
    </row>
    <row r="44" spans="2:39" x14ac:dyDescent="0.4">
      <c r="B44" t="s">
        <v>4</v>
      </c>
      <c r="C44" t="s">
        <v>46</v>
      </c>
      <c r="D44" t="s">
        <v>13</v>
      </c>
      <c r="E44" s="7">
        <v>2025</v>
      </c>
      <c r="F44">
        <v>0.87729999999999997</v>
      </c>
      <c r="L44">
        <v>2025</v>
      </c>
      <c r="M44">
        <v>2026</v>
      </c>
      <c r="N44">
        <v>2027</v>
      </c>
      <c r="O44">
        <v>2028</v>
      </c>
      <c r="P44">
        <v>2029</v>
      </c>
      <c r="Q44">
        <v>2030</v>
      </c>
      <c r="R44">
        <v>2031</v>
      </c>
      <c r="S44">
        <v>2032</v>
      </c>
      <c r="T44">
        <v>2033</v>
      </c>
      <c r="U44">
        <v>2034</v>
      </c>
      <c r="V44">
        <v>2035</v>
      </c>
      <c r="W44">
        <v>2036</v>
      </c>
      <c r="X44">
        <v>2037</v>
      </c>
      <c r="Y44">
        <v>2038</v>
      </c>
      <c r="Z44">
        <v>2039</v>
      </c>
      <c r="AA44">
        <v>2040</v>
      </c>
      <c r="AB44">
        <v>2041</v>
      </c>
      <c r="AC44">
        <v>2042</v>
      </c>
      <c r="AD44">
        <v>2043</v>
      </c>
      <c r="AE44">
        <v>2044</v>
      </c>
      <c r="AF44">
        <v>2045</v>
      </c>
      <c r="AG44">
        <v>2046</v>
      </c>
      <c r="AH44">
        <v>2047</v>
      </c>
      <c r="AI44">
        <v>2048</v>
      </c>
      <c r="AJ44">
        <v>2049</v>
      </c>
      <c r="AK44">
        <v>2050</v>
      </c>
      <c r="AL44">
        <v>2051</v>
      </c>
      <c r="AM44">
        <v>2052</v>
      </c>
    </row>
    <row r="45" spans="2:39" x14ac:dyDescent="0.4">
      <c r="B45" t="s">
        <v>47</v>
      </c>
      <c r="C45" t="s">
        <v>9</v>
      </c>
      <c r="D45" t="s">
        <v>13</v>
      </c>
      <c r="E45" s="7">
        <v>2025</v>
      </c>
      <c r="F45">
        <v>0.75929999999999997</v>
      </c>
      <c r="J45" t="s">
        <v>56</v>
      </c>
      <c r="L45">
        <v>39.535849707154497</v>
      </c>
      <c r="M45">
        <v>39.8633506405384</v>
      </c>
      <c r="N45">
        <v>40.672211827675497</v>
      </c>
      <c r="O45">
        <v>41.41324947503</v>
      </c>
      <c r="P45">
        <v>42.571457755816503</v>
      </c>
      <c r="Q45">
        <v>43.859215071212503</v>
      </c>
      <c r="R45">
        <v>45.390713527206401</v>
      </c>
      <c r="S45">
        <v>48.548209618343897</v>
      </c>
      <c r="T45">
        <v>53.098001358497001</v>
      </c>
      <c r="U45">
        <v>55.337620984014997</v>
      </c>
      <c r="V45">
        <v>57.428318582792002</v>
      </c>
      <c r="W45">
        <v>59.239166454886501</v>
      </c>
      <c r="X45">
        <v>60.905983869108503</v>
      </c>
      <c r="Y45">
        <v>62.439903660367897</v>
      </c>
      <c r="Z45">
        <v>63.870258899676998</v>
      </c>
      <c r="AA45">
        <v>64.870601220880502</v>
      </c>
      <c r="AB45">
        <v>65.720354238081498</v>
      </c>
      <c r="AC45">
        <v>67.066470236569998</v>
      </c>
      <c r="AD45">
        <v>68.189317536378994</v>
      </c>
      <c r="AE45">
        <v>69.385351242223905</v>
      </c>
      <c r="AF45">
        <v>70.862663941888499</v>
      </c>
      <c r="AG45">
        <v>71.300428003601994</v>
      </c>
      <c r="AH45">
        <v>71.436565463588494</v>
      </c>
      <c r="AI45">
        <v>72.145045594227</v>
      </c>
      <c r="AJ45">
        <v>72.625703250665495</v>
      </c>
      <c r="AK45">
        <v>73.136322826634498</v>
      </c>
      <c r="AL45">
        <v>72.929649581024407</v>
      </c>
      <c r="AM45">
        <v>72.199640111552995</v>
      </c>
    </row>
    <row r="46" spans="2:39" x14ac:dyDescent="0.4">
      <c r="B46" t="s">
        <v>47</v>
      </c>
      <c r="C46" t="s">
        <v>10</v>
      </c>
      <c r="D46" t="s">
        <v>13</v>
      </c>
      <c r="E46" s="7">
        <v>2025</v>
      </c>
      <c r="F46">
        <v>0.86460000000000004</v>
      </c>
      <c r="J46" t="s">
        <v>57</v>
      </c>
      <c r="L46">
        <v>39.911000000000001</v>
      </c>
      <c r="M46">
        <v>40.322899999999997</v>
      </c>
      <c r="N46">
        <v>41.167000000000002</v>
      </c>
      <c r="O46">
        <v>41.928800000000003</v>
      </c>
      <c r="P46">
        <v>43.153399999999998</v>
      </c>
      <c r="Q46">
        <v>44.454099999999997</v>
      </c>
      <c r="R46">
        <v>45.967599999999997</v>
      </c>
      <c r="S46">
        <v>49.1081</v>
      </c>
      <c r="T46">
        <v>53.664200000000001</v>
      </c>
      <c r="U46">
        <v>55.896000000000001</v>
      </c>
      <c r="V46">
        <v>57.994599999999998</v>
      </c>
      <c r="W46">
        <v>59.780200000000001</v>
      </c>
      <c r="X46">
        <v>61.486600000000003</v>
      </c>
      <c r="Y46">
        <v>63.026800000000001</v>
      </c>
      <c r="Z46">
        <v>64.393199999999993</v>
      </c>
      <c r="AA46">
        <v>65.395799999999994</v>
      </c>
      <c r="AB46">
        <v>66.277900000000002</v>
      </c>
      <c r="AC46">
        <v>67.574100000000001</v>
      </c>
      <c r="AD46">
        <v>68.685000000000002</v>
      </c>
      <c r="AE46">
        <v>69.932299999999998</v>
      </c>
      <c r="AF46">
        <v>71.423500000000004</v>
      </c>
      <c r="AG46">
        <v>71.941900000000004</v>
      </c>
      <c r="AH46">
        <v>72.035700000000006</v>
      </c>
      <c r="AI46">
        <v>72.636499999999998</v>
      </c>
      <c r="AJ46">
        <v>73.237300000000005</v>
      </c>
      <c r="AK46">
        <v>73.763499999999993</v>
      </c>
      <c r="AL46">
        <v>73.485900000000001</v>
      </c>
      <c r="AM46">
        <v>72.672600000000003</v>
      </c>
    </row>
    <row r="47" spans="2:39" x14ac:dyDescent="0.4">
      <c r="B47" t="s">
        <v>48</v>
      </c>
      <c r="C47" t="s">
        <v>11</v>
      </c>
      <c r="D47" t="s">
        <v>13</v>
      </c>
      <c r="E47" s="7">
        <v>2025</v>
      </c>
      <c r="F47">
        <v>1.1637</v>
      </c>
      <c r="J47" t="s">
        <v>58</v>
      </c>
      <c r="L47">
        <f>L46-L45</f>
        <v>0.37515029284550394</v>
      </c>
      <c r="M47">
        <f t="shared" ref="M47:AM47" si="1">M46-M45</f>
        <v>0.45954935946159736</v>
      </c>
      <c r="N47">
        <f t="shared" si="1"/>
        <v>0.49478817232450467</v>
      </c>
      <c r="O47">
        <f t="shared" si="1"/>
        <v>0.51555052497000275</v>
      </c>
      <c r="P47">
        <f t="shared" si="1"/>
        <v>0.58194224418349449</v>
      </c>
      <c r="Q47">
        <f t="shared" si="1"/>
        <v>0.59488492878749355</v>
      </c>
      <c r="R47">
        <f t="shared" si="1"/>
        <v>0.57688647279359628</v>
      </c>
      <c r="S47">
        <f t="shared" si="1"/>
        <v>0.55989038165610339</v>
      </c>
      <c r="T47">
        <f t="shared" si="1"/>
        <v>0.56619864150300003</v>
      </c>
      <c r="U47">
        <f t="shared" si="1"/>
        <v>0.55837901598500395</v>
      </c>
      <c r="V47">
        <f t="shared" si="1"/>
        <v>0.56628141720799618</v>
      </c>
      <c r="W47">
        <f t="shared" si="1"/>
        <v>0.54103354511349977</v>
      </c>
      <c r="X47">
        <f t="shared" si="1"/>
        <v>0.58061613089149944</v>
      </c>
      <c r="Y47">
        <f t="shared" si="1"/>
        <v>0.58689633963210497</v>
      </c>
      <c r="Z47">
        <f t="shared" si="1"/>
        <v>0.52294110032299557</v>
      </c>
      <c r="AA47">
        <f t="shared" si="1"/>
        <v>0.52519877911949209</v>
      </c>
      <c r="AB47">
        <f t="shared" si="1"/>
        <v>0.55754576191850447</v>
      </c>
      <c r="AC47">
        <f t="shared" si="1"/>
        <v>0.50762976343000332</v>
      </c>
      <c r="AD47">
        <f t="shared" si="1"/>
        <v>0.49568246362100865</v>
      </c>
      <c r="AE47">
        <f t="shared" si="1"/>
        <v>0.54694875777609298</v>
      </c>
      <c r="AF47">
        <f t="shared" si="1"/>
        <v>0.56083605811150505</v>
      </c>
      <c r="AG47">
        <f t="shared" si="1"/>
        <v>0.64147199639801045</v>
      </c>
      <c r="AH47">
        <f t="shared" si="1"/>
        <v>0.59913453641151193</v>
      </c>
      <c r="AI47">
        <f t="shared" si="1"/>
        <v>0.49145440577299837</v>
      </c>
      <c r="AJ47">
        <f t="shared" si="1"/>
        <v>0.61159674933450958</v>
      </c>
      <c r="AK47">
        <f t="shared" si="1"/>
        <v>0.62717717336549583</v>
      </c>
      <c r="AL47">
        <f t="shared" si="1"/>
        <v>0.55625041897559413</v>
      </c>
      <c r="AM47">
        <f t="shared" si="1"/>
        <v>0.47295988844700787</v>
      </c>
    </row>
    <row r="48" spans="2:39" x14ac:dyDescent="0.4">
      <c r="B48" t="s">
        <v>48</v>
      </c>
      <c r="C48" t="s">
        <v>21</v>
      </c>
      <c r="D48" t="s">
        <v>13</v>
      </c>
      <c r="E48" s="7">
        <v>2025</v>
      </c>
      <c r="F48">
        <v>4.4448999999999996</v>
      </c>
    </row>
    <row r="49" spans="2:6" x14ac:dyDescent="0.4">
      <c r="B49" t="s">
        <v>49</v>
      </c>
      <c r="C49" t="s">
        <v>11</v>
      </c>
      <c r="D49" t="s">
        <v>13</v>
      </c>
      <c r="E49" s="7">
        <v>2025</v>
      </c>
      <c r="F49">
        <v>8.3199999999999996E-2</v>
      </c>
    </row>
    <row r="50" spans="2:6" x14ac:dyDescent="0.4">
      <c r="B50" t="s">
        <v>49</v>
      </c>
      <c r="C50" t="s">
        <v>21</v>
      </c>
      <c r="D50" t="s">
        <v>13</v>
      </c>
      <c r="E50" s="7">
        <v>2025</v>
      </c>
      <c r="F50">
        <v>0.82030000000000003</v>
      </c>
    </row>
    <row r="51" spans="2:6" x14ac:dyDescent="0.4">
      <c r="B51" t="s">
        <v>40</v>
      </c>
      <c r="C51" t="s">
        <v>40</v>
      </c>
      <c r="D51" t="s">
        <v>13</v>
      </c>
      <c r="E51" s="7">
        <v>2026</v>
      </c>
      <c r="F51">
        <v>40.322899999999997</v>
      </c>
    </row>
    <row r="52" spans="2:6" x14ac:dyDescent="0.4">
      <c r="B52" t="s">
        <v>21</v>
      </c>
      <c r="C52" t="s">
        <v>25</v>
      </c>
      <c r="D52" t="s">
        <v>13</v>
      </c>
      <c r="E52" s="7">
        <v>2026</v>
      </c>
      <c r="F52">
        <v>8.7918000000000003</v>
      </c>
    </row>
    <row r="53" spans="2:6" x14ac:dyDescent="0.4">
      <c r="B53" t="s">
        <v>21</v>
      </c>
      <c r="C53" t="s">
        <v>42</v>
      </c>
      <c r="D53" t="s">
        <v>13</v>
      </c>
      <c r="E53" s="7">
        <v>2026</v>
      </c>
      <c r="F53">
        <v>-0.4098</v>
      </c>
    </row>
    <row r="54" spans="2:6" x14ac:dyDescent="0.4">
      <c r="B54" t="s">
        <v>11</v>
      </c>
      <c r="C54" t="s">
        <v>12</v>
      </c>
      <c r="D54" t="s">
        <v>13</v>
      </c>
      <c r="E54" s="7">
        <v>2026</v>
      </c>
      <c r="F54">
        <v>-1.3858999999999999</v>
      </c>
    </row>
    <row r="55" spans="2:6" x14ac:dyDescent="0.4">
      <c r="B55" t="s">
        <v>11</v>
      </c>
      <c r="C55" t="s">
        <v>14</v>
      </c>
      <c r="D55" t="s">
        <v>13</v>
      </c>
      <c r="E55" s="7">
        <v>2026</v>
      </c>
      <c r="F55">
        <v>22.8813</v>
      </c>
    </row>
    <row r="56" spans="2:6" x14ac:dyDescent="0.4">
      <c r="B56" t="s">
        <v>11</v>
      </c>
      <c r="C56" t="s">
        <v>15</v>
      </c>
      <c r="D56" t="s">
        <v>13</v>
      </c>
      <c r="E56" s="7">
        <v>2026</v>
      </c>
      <c r="F56">
        <v>0</v>
      </c>
    </row>
    <row r="57" spans="2:6" x14ac:dyDescent="0.4">
      <c r="B57" t="s">
        <v>11</v>
      </c>
      <c r="C57" t="s">
        <v>16</v>
      </c>
      <c r="D57" t="s">
        <v>13</v>
      </c>
      <c r="E57" s="7">
        <v>2026</v>
      </c>
      <c r="F57">
        <v>6.8491999999999997</v>
      </c>
    </row>
    <row r="58" spans="2:6" x14ac:dyDescent="0.4">
      <c r="B58" t="s">
        <v>19</v>
      </c>
      <c r="C58" t="s">
        <v>11</v>
      </c>
      <c r="D58" t="s">
        <v>13</v>
      </c>
      <c r="E58" s="7">
        <v>2026</v>
      </c>
      <c r="F58">
        <v>0.41060000000000002</v>
      </c>
    </row>
    <row r="59" spans="2:6" x14ac:dyDescent="0.4">
      <c r="B59" t="s">
        <v>19</v>
      </c>
      <c r="C59" t="s">
        <v>21</v>
      </c>
      <c r="D59" t="s">
        <v>13</v>
      </c>
      <c r="E59" s="7">
        <v>2026</v>
      </c>
      <c r="F59">
        <v>0.38719999999999999</v>
      </c>
    </row>
    <row r="60" spans="2:6" x14ac:dyDescent="0.4">
      <c r="B60" t="s">
        <v>38</v>
      </c>
      <c r="C60" t="s">
        <v>43</v>
      </c>
      <c r="D60" t="s">
        <v>13</v>
      </c>
      <c r="E60" s="7">
        <v>2026</v>
      </c>
      <c r="F60">
        <v>0.36620000000000003</v>
      </c>
    </row>
    <row r="61" spans="2:6" x14ac:dyDescent="0.4">
      <c r="B61" t="s">
        <v>38</v>
      </c>
      <c r="C61" t="s">
        <v>18</v>
      </c>
      <c r="D61" t="s">
        <v>13</v>
      </c>
      <c r="E61" s="7">
        <v>2026</v>
      </c>
      <c r="F61">
        <v>0</v>
      </c>
    </row>
    <row r="62" spans="2:6" x14ac:dyDescent="0.4">
      <c r="B62" t="s">
        <v>39</v>
      </c>
      <c r="C62" t="s">
        <v>23</v>
      </c>
      <c r="D62" t="s">
        <v>13</v>
      </c>
      <c r="E62" s="7">
        <v>2026</v>
      </c>
      <c r="F62">
        <v>8.2000000000000003E-2</v>
      </c>
    </row>
    <row r="63" spans="2:6" x14ac:dyDescent="0.4">
      <c r="B63" t="s">
        <v>39</v>
      </c>
      <c r="C63" t="s">
        <v>24</v>
      </c>
      <c r="D63" t="s">
        <v>13</v>
      </c>
      <c r="E63" s="7">
        <v>2026</v>
      </c>
      <c r="F63">
        <v>0</v>
      </c>
    </row>
    <row r="64" spans="2:6" x14ac:dyDescent="0.4">
      <c r="B64" t="s">
        <v>39</v>
      </c>
      <c r="C64" t="s">
        <v>44</v>
      </c>
      <c r="D64" t="s">
        <v>13</v>
      </c>
      <c r="E64" s="7">
        <v>2026</v>
      </c>
      <c r="F64">
        <v>0</v>
      </c>
    </row>
    <row r="65" spans="2:6" x14ac:dyDescent="0.4">
      <c r="B65" t="s">
        <v>39</v>
      </c>
      <c r="C65" t="s">
        <v>45</v>
      </c>
      <c r="D65" t="s">
        <v>13</v>
      </c>
      <c r="E65" s="7">
        <v>2026</v>
      </c>
      <c r="F65">
        <v>0</v>
      </c>
    </row>
    <row r="66" spans="2:6" x14ac:dyDescent="0.4">
      <c r="B66" t="s">
        <v>4</v>
      </c>
      <c r="C66" t="s">
        <v>5</v>
      </c>
      <c r="D66" t="s">
        <v>13</v>
      </c>
      <c r="E66" s="7">
        <v>2026</v>
      </c>
      <c r="F66">
        <v>1.4613</v>
      </c>
    </row>
    <row r="67" spans="2:6" x14ac:dyDescent="0.4">
      <c r="B67" t="s">
        <v>4</v>
      </c>
      <c r="C67" t="s">
        <v>46</v>
      </c>
      <c r="D67" t="s">
        <v>13</v>
      </c>
      <c r="E67" s="7">
        <v>2026</v>
      </c>
      <c r="F67">
        <v>0.88900000000000001</v>
      </c>
    </row>
    <row r="68" spans="2:6" x14ac:dyDescent="0.4">
      <c r="B68" t="s">
        <v>47</v>
      </c>
      <c r="C68" t="s">
        <v>9</v>
      </c>
      <c r="D68" t="s">
        <v>13</v>
      </c>
      <c r="E68" s="7">
        <v>2026</v>
      </c>
      <c r="F68">
        <v>0.77329999999999999</v>
      </c>
    </row>
    <row r="69" spans="2:6" x14ac:dyDescent="0.4">
      <c r="B69" t="s">
        <v>47</v>
      </c>
      <c r="C69" t="s">
        <v>10</v>
      </c>
      <c r="D69" t="s">
        <v>13</v>
      </c>
      <c r="E69" s="7">
        <v>2026</v>
      </c>
      <c r="F69">
        <v>1.0224</v>
      </c>
    </row>
    <row r="70" spans="2:6" x14ac:dyDescent="0.4">
      <c r="B70" t="s">
        <v>48</v>
      </c>
      <c r="C70" t="s">
        <v>11</v>
      </c>
      <c r="D70" t="s">
        <v>13</v>
      </c>
      <c r="E70" s="7">
        <v>2026</v>
      </c>
      <c r="F70">
        <v>1.2859</v>
      </c>
    </row>
    <row r="71" spans="2:6" x14ac:dyDescent="0.4">
      <c r="B71" t="s">
        <v>48</v>
      </c>
      <c r="C71" t="s">
        <v>21</v>
      </c>
      <c r="D71" t="s">
        <v>13</v>
      </c>
      <c r="E71" s="7">
        <v>2026</v>
      </c>
      <c r="F71">
        <v>4.9801000000000002</v>
      </c>
    </row>
    <row r="72" spans="2:6" x14ac:dyDescent="0.4">
      <c r="B72" t="s">
        <v>49</v>
      </c>
      <c r="C72" t="s">
        <v>11</v>
      </c>
      <c r="D72" t="s">
        <v>13</v>
      </c>
      <c r="E72" s="7">
        <v>2026</v>
      </c>
      <c r="F72">
        <v>0.2195</v>
      </c>
    </row>
    <row r="73" spans="2:6" x14ac:dyDescent="0.4">
      <c r="B73" t="s">
        <v>49</v>
      </c>
      <c r="C73" t="s">
        <v>21</v>
      </c>
      <c r="D73" t="s">
        <v>13</v>
      </c>
      <c r="E73" s="7">
        <v>2026</v>
      </c>
      <c r="F73">
        <v>1.0342</v>
      </c>
    </row>
    <row r="74" spans="2:6" x14ac:dyDescent="0.4">
      <c r="B74" t="s">
        <v>40</v>
      </c>
      <c r="C74" t="s">
        <v>40</v>
      </c>
      <c r="D74" t="s">
        <v>13</v>
      </c>
      <c r="E74" s="7">
        <v>2027</v>
      </c>
      <c r="F74">
        <v>41.167000000000002</v>
      </c>
    </row>
    <row r="75" spans="2:6" x14ac:dyDescent="0.4">
      <c r="B75" t="s">
        <v>21</v>
      </c>
      <c r="C75" t="s">
        <v>25</v>
      </c>
      <c r="D75" t="s">
        <v>13</v>
      </c>
      <c r="E75" s="7">
        <v>2027</v>
      </c>
      <c r="F75">
        <v>8.3262</v>
      </c>
    </row>
    <row r="76" spans="2:6" x14ac:dyDescent="0.4">
      <c r="B76" t="s">
        <v>21</v>
      </c>
      <c r="C76" t="s">
        <v>42</v>
      </c>
      <c r="D76" t="s">
        <v>13</v>
      </c>
      <c r="E76" s="7">
        <v>2027</v>
      </c>
      <c r="F76">
        <v>-0.4234</v>
      </c>
    </row>
    <row r="77" spans="2:6" x14ac:dyDescent="0.4">
      <c r="B77" t="s">
        <v>11</v>
      </c>
      <c r="C77" t="s">
        <v>12</v>
      </c>
      <c r="D77" t="s">
        <v>13</v>
      </c>
      <c r="E77" s="7">
        <v>2027</v>
      </c>
      <c r="F77">
        <v>-1.5434000000000001</v>
      </c>
    </row>
    <row r="78" spans="2:6" x14ac:dyDescent="0.4">
      <c r="B78" t="s">
        <v>11</v>
      </c>
      <c r="C78" t="s">
        <v>14</v>
      </c>
      <c r="D78" t="s">
        <v>13</v>
      </c>
      <c r="E78" s="7">
        <v>2027</v>
      </c>
      <c r="F78">
        <v>23.322800000000001</v>
      </c>
    </row>
    <row r="79" spans="2:6" x14ac:dyDescent="0.4">
      <c r="B79" t="s">
        <v>11</v>
      </c>
      <c r="C79" t="s">
        <v>15</v>
      </c>
      <c r="D79" t="s">
        <v>13</v>
      </c>
      <c r="E79" s="7">
        <v>2027</v>
      </c>
      <c r="F79">
        <v>0</v>
      </c>
    </row>
    <row r="80" spans="2:6" x14ac:dyDescent="0.4">
      <c r="B80" t="s">
        <v>11</v>
      </c>
      <c r="C80" t="s">
        <v>16</v>
      </c>
      <c r="D80" t="s">
        <v>13</v>
      </c>
      <c r="E80" s="7">
        <v>2027</v>
      </c>
      <c r="F80">
        <v>7.0246000000000004</v>
      </c>
    </row>
    <row r="81" spans="2:6" x14ac:dyDescent="0.4">
      <c r="B81" t="s">
        <v>19</v>
      </c>
      <c r="C81" t="s">
        <v>11</v>
      </c>
      <c r="D81" t="s">
        <v>13</v>
      </c>
      <c r="E81" s="7">
        <v>2027</v>
      </c>
      <c r="F81">
        <v>0.53069999999999995</v>
      </c>
    </row>
    <row r="82" spans="2:6" x14ac:dyDescent="0.4">
      <c r="B82" t="s">
        <v>19</v>
      </c>
      <c r="C82" t="s">
        <v>21</v>
      </c>
      <c r="D82" t="s">
        <v>13</v>
      </c>
      <c r="E82" s="7">
        <v>2027</v>
      </c>
      <c r="F82">
        <v>0.75329999999999997</v>
      </c>
    </row>
    <row r="83" spans="2:6" x14ac:dyDescent="0.4">
      <c r="B83" t="s">
        <v>38</v>
      </c>
      <c r="C83" t="s">
        <v>43</v>
      </c>
      <c r="D83" t="s">
        <v>13</v>
      </c>
      <c r="E83" s="7">
        <v>2027</v>
      </c>
      <c r="F83">
        <v>0.68920000000000003</v>
      </c>
    </row>
    <row r="84" spans="2:6" x14ac:dyDescent="0.4">
      <c r="B84" t="s">
        <v>38</v>
      </c>
      <c r="C84" t="s">
        <v>18</v>
      </c>
      <c r="D84" t="s">
        <v>13</v>
      </c>
      <c r="E84" s="7">
        <v>2027</v>
      </c>
      <c r="F84">
        <v>0</v>
      </c>
    </row>
    <row r="85" spans="2:6" x14ac:dyDescent="0.4">
      <c r="B85" t="s">
        <v>39</v>
      </c>
      <c r="C85" t="s">
        <v>23</v>
      </c>
      <c r="D85" t="s">
        <v>13</v>
      </c>
      <c r="E85" s="7">
        <v>2027</v>
      </c>
      <c r="F85">
        <v>8.0299999999999996E-2</v>
      </c>
    </row>
    <row r="86" spans="2:6" x14ac:dyDescent="0.4">
      <c r="B86" t="s">
        <v>39</v>
      </c>
      <c r="C86" t="s">
        <v>24</v>
      </c>
      <c r="D86" t="s">
        <v>13</v>
      </c>
      <c r="E86" s="7">
        <v>2027</v>
      </c>
      <c r="F86">
        <v>0</v>
      </c>
    </row>
    <row r="87" spans="2:6" x14ac:dyDescent="0.4">
      <c r="B87" t="s">
        <v>39</v>
      </c>
      <c r="C87" t="s">
        <v>44</v>
      </c>
      <c r="D87" t="s">
        <v>13</v>
      </c>
      <c r="E87" s="7">
        <v>2027</v>
      </c>
      <c r="F87">
        <v>0</v>
      </c>
    </row>
    <row r="88" spans="2:6" x14ac:dyDescent="0.4">
      <c r="B88" t="s">
        <v>39</v>
      </c>
      <c r="C88" t="s">
        <v>45</v>
      </c>
      <c r="D88" t="s">
        <v>13</v>
      </c>
      <c r="E88" s="7">
        <v>2027</v>
      </c>
      <c r="F88">
        <v>0</v>
      </c>
    </row>
    <row r="89" spans="2:6" x14ac:dyDescent="0.4">
      <c r="B89" t="s">
        <v>4</v>
      </c>
      <c r="C89" t="s">
        <v>5</v>
      </c>
      <c r="D89" t="s">
        <v>13</v>
      </c>
      <c r="E89" s="7">
        <v>2027</v>
      </c>
      <c r="F89">
        <v>1.4962</v>
      </c>
    </row>
    <row r="90" spans="2:6" x14ac:dyDescent="0.4">
      <c r="B90" t="s">
        <v>4</v>
      </c>
      <c r="C90" t="s">
        <v>46</v>
      </c>
      <c r="D90" t="s">
        <v>13</v>
      </c>
      <c r="E90" s="7">
        <v>2027</v>
      </c>
      <c r="F90">
        <v>0.91049999999999998</v>
      </c>
    </row>
    <row r="91" spans="2:6" x14ac:dyDescent="0.4">
      <c r="B91" t="s">
        <v>47</v>
      </c>
      <c r="C91" t="s">
        <v>9</v>
      </c>
      <c r="D91" t="s">
        <v>13</v>
      </c>
      <c r="E91" s="7">
        <v>2027</v>
      </c>
      <c r="F91">
        <v>0.7873</v>
      </c>
    </row>
    <row r="92" spans="2:6" x14ac:dyDescent="0.4">
      <c r="B92" t="s">
        <v>47</v>
      </c>
      <c r="C92" t="s">
        <v>10</v>
      </c>
      <c r="D92" t="s">
        <v>13</v>
      </c>
      <c r="E92" s="7">
        <v>2027</v>
      </c>
      <c r="F92">
        <v>1.1795</v>
      </c>
    </row>
    <row r="93" spans="2:6" x14ac:dyDescent="0.4">
      <c r="B93" t="s">
        <v>48</v>
      </c>
      <c r="C93" t="s">
        <v>11</v>
      </c>
      <c r="D93" t="s">
        <v>13</v>
      </c>
      <c r="E93" s="7">
        <v>2027</v>
      </c>
      <c r="F93">
        <v>1.4109</v>
      </c>
    </row>
    <row r="94" spans="2:6" x14ac:dyDescent="0.4">
      <c r="B94" t="s">
        <v>48</v>
      </c>
      <c r="C94" t="s">
        <v>21</v>
      </c>
      <c r="D94" t="s">
        <v>13</v>
      </c>
      <c r="E94" s="7">
        <v>2027</v>
      </c>
      <c r="F94">
        <v>5.5250000000000004</v>
      </c>
    </row>
    <row r="95" spans="2:6" x14ac:dyDescent="0.4">
      <c r="B95" t="s">
        <v>49</v>
      </c>
      <c r="C95" t="s">
        <v>11</v>
      </c>
      <c r="D95" t="s">
        <v>13</v>
      </c>
      <c r="E95" s="7">
        <v>2027</v>
      </c>
      <c r="F95">
        <v>0.42230000000000001</v>
      </c>
    </row>
    <row r="96" spans="2:6" x14ac:dyDescent="0.4">
      <c r="B96" t="s">
        <v>49</v>
      </c>
      <c r="C96" t="s">
        <v>21</v>
      </c>
      <c r="D96" t="s">
        <v>13</v>
      </c>
      <c r="E96" s="7">
        <v>2027</v>
      </c>
      <c r="F96">
        <v>1.3311999999999999</v>
      </c>
    </row>
    <row r="97" spans="2:6" x14ac:dyDescent="0.4">
      <c r="B97" t="s">
        <v>40</v>
      </c>
      <c r="C97" t="s">
        <v>40</v>
      </c>
      <c r="D97" t="s">
        <v>13</v>
      </c>
      <c r="E97" s="7">
        <v>2028</v>
      </c>
      <c r="F97">
        <v>41.928800000000003</v>
      </c>
    </row>
    <row r="98" spans="2:6" x14ac:dyDescent="0.4">
      <c r="B98" t="s">
        <v>21</v>
      </c>
      <c r="C98" t="s">
        <v>25</v>
      </c>
      <c r="D98" t="s">
        <v>13</v>
      </c>
      <c r="E98" s="7">
        <v>2028</v>
      </c>
      <c r="F98">
        <v>7.8098000000000001</v>
      </c>
    </row>
    <row r="99" spans="2:6" x14ac:dyDescent="0.4">
      <c r="B99" t="s">
        <v>21</v>
      </c>
      <c r="C99" t="s">
        <v>42</v>
      </c>
      <c r="D99" t="s">
        <v>13</v>
      </c>
      <c r="E99" s="7">
        <v>2028</v>
      </c>
      <c r="F99">
        <v>-0.43030000000000002</v>
      </c>
    </row>
    <row r="100" spans="2:6" x14ac:dyDescent="0.4">
      <c r="B100" t="s">
        <v>11</v>
      </c>
      <c r="C100" t="s">
        <v>12</v>
      </c>
      <c r="D100" t="s">
        <v>13</v>
      </c>
      <c r="E100" s="7">
        <v>2028</v>
      </c>
      <c r="F100">
        <v>-1.6918</v>
      </c>
    </row>
    <row r="101" spans="2:6" x14ac:dyDescent="0.4">
      <c r="B101" t="s">
        <v>11</v>
      </c>
      <c r="C101" t="s">
        <v>14</v>
      </c>
      <c r="D101" t="s">
        <v>13</v>
      </c>
      <c r="E101" s="7">
        <v>2028</v>
      </c>
      <c r="F101">
        <v>23.661100000000001</v>
      </c>
    </row>
    <row r="102" spans="2:6" x14ac:dyDescent="0.4">
      <c r="B102" t="s">
        <v>11</v>
      </c>
      <c r="C102" t="s">
        <v>15</v>
      </c>
      <c r="D102" t="s">
        <v>13</v>
      </c>
      <c r="E102" s="7">
        <v>2028</v>
      </c>
      <c r="F102">
        <v>0</v>
      </c>
    </row>
    <row r="103" spans="2:6" x14ac:dyDescent="0.4">
      <c r="B103" t="s">
        <v>11</v>
      </c>
      <c r="C103" t="s">
        <v>16</v>
      </c>
      <c r="D103" t="s">
        <v>13</v>
      </c>
      <c r="E103" s="7">
        <v>2028</v>
      </c>
      <c r="F103">
        <v>7.0472999999999999</v>
      </c>
    </row>
    <row r="104" spans="2:6" x14ac:dyDescent="0.4">
      <c r="B104" t="s">
        <v>19</v>
      </c>
      <c r="C104" t="s">
        <v>11</v>
      </c>
      <c r="D104" t="s">
        <v>13</v>
      </c>
      <c r="E104" s="7">
        <v>2028</v>
      </c>
      <c r="F104">
        <v>0.59889999999999999</v>
      </c>
    </row>
    <row r="105" spans="2:6" x14ac:dyDescent="0.4">
      <c r="B105" t="s">
        <v>19</v>
      </c>
      <c r="C105" t="s">
        <v>21</v>
      </c>
      <c r="D105" t="s">
        <v>13</v>
      </c>
      <c r="E105" s="7">
        <v>2028</v>
      </c>
      <c r="F105">
        <v>1.2458</v>
      </c>
    </row>
    <row r="106" spans="2:6" x14ac:dyDescent="0.4">
      <c r="B106" t="s">
        <v>38</v>
      </c>
      <c r="C106" t="s">
        <v>43</v>
      </c>
      <c r="D106" t="s">
        <v>13</v>
      </c>
      <c r="E106" s="7">
        <v>2028</v>
      </c>
      <c r="F106">
        <v>1.1459999999999999</v>
      </c>
    </row>
    <row r="107" spans="2:6" x14ac:dyDescent="0.4">
      <c r="B107" t="s">
        <v>38</v>
      </c>
      <c r="C107" t="s">
        <v>18</v>
      </c>
      <c r="D107" t="s">
        <v>13</v>
      </c>
      <c r="E107" s="7">
        <v>2028</v>
      </c>
      <c r="F107">
        <v>0</v>
      </c>
    </row>
    <row r="108" spans="2:6" x14ac:dyDescent="0.4">
      <c r="B108" t="s">
        <v>39</v>
      </c>
      <c r="C108" t="s">
        <v>23</v>
      </c>
      <c r="D108" t="s">
        <v>13</v>
      </c>
      <c r="E108" s="7">
        <v>2028</v>
      </c>
      <c r="F108">
        <v>7.8600000000000003E-2</v>
      </c>
    </row>
    <row r="109" spans="2:6" x14ac:dyDescent="0.4">
      <c r="B109" t="s">
        <v>39</v>
      </c>
      <c r="C109" t="s">
        <v>24</v>
      </c>
      <c r="D109" t="s">
        <v>13</v>
      </c>
      <c r="E109" s="7">
        <v>2028</v>
      </c>
      <c r="F109">
        <v>0</v>
      </c>
    </row>
    <row r="110" spans="2:6" x14ac:dyDescent="0.4">
      <c r="B110" t="s">
        <v>39</v>
      </c>
      <c r="C110" t="s">
        <v>44</v>
      </c>
      <c r="D110" t="s">
        <v>13</v>
      </c>
      <c r="E110" s="7">
        <v>2028</v>
      </c>
      <c r="F110">
        <v>0</v>
      </c>
    </row>
    <row r="111" spans="2:6" x14ac:dyDescent="0.4">
      <c r="B111" t="s">
        <v>39</v>
      </c>
      <c r="C111" t="s">
        <v>45</v>
      </c>
      <c r="D111" t="s">
        <v>13</v>
      </c>
      <c r="E111" s="7">
        <v>2028</v>
      </c>
      <c r="F111">
        <v>0</v>
      </c>
    </row>
    <row r="112" spans="2:6" x14ac:dyDescent="0.4">
      <c r="B112" t="s">
        <v>4</v>
      </c>
      <c r="C112" t="s">
        <v>5</v>
      </c>
      <c r="D112" t="s">
        <v>13</v>
      </c>
      <c r="E112" s="7">
        <v>2028</v>
      </c>
      <c r="F112">
        <v>1.5335000000000001</v>
      </c>
    </row>
    <row r="113" spans="2:6" x14ac:dyDescent="0.4">
      <c r="B113" t="s">
        <v>4</v>
      </c>
      <c r="C113" t="s">
        <v>46</v>
      </c>
      <c r="D113" t="s">
        <v>13</v>
      </c>
      <c r="E113" s="7">
        <v>2028</v>
      </c>
      <c r="F113">
        <v>0.92979999999999996</v>
      </c>
    </row>
    <row r="114" spans="2:6" x14ac:dyDescent="0.4">
      <c r="B114" t="s">
        <v>47</v>
      </c>
      <c r="C114" t="s">
        <v>9</v>
      </c>
      <c r="D114" t="s">
        <v>13</v>
      </c>
      <c r="E114" s="7">
        <v>2028</v>
      </c>
      <c r="F114">
        <v>0.80359999999999998</v>
      </c>
    </row>
    <row r="115" spans="2:6" x14ac:dyDescent="0.4">
      <c r="B115" t="s">
        <v>47</v>
      </c>
      <c r="C115" t="s">
        <v>10</v>
      </c>
      <c r="D115" t="s">
        <v>13</v>
      </c>
      <c r="E115" s="7">
        <v>2028</v>
      </c>
      <c r="F115">
        <v>1.3185</v>
      </c>
    </row>
    <row r="116" spans="2:6" x14ac:dyDescent="0.4">
      <c r="B116" t="s">
        <v>48</v>
      </c>
      <c r="C116" t="s">
        <v>11</v>
      </c>
      <c r="D116" t="s">
        <v>13</v>
      </c>
      <c r="E116" s="7">
        <v>2028</v>
      </c>
      <c r="F116">
        <v>1.5605</v>
      </c>
    </row>
    <row r="117" spans="2:6" x14ac:dyDescent="0.4">
      <c r="B117" t="s">
        <v>48</v>
      </c>
      <c r="C117" t="s">
        <v>21</v>
      </c>
      <c r="D117" t="s">
        <v>13</v>
      </c>
      <c r="E117" s="7">
        <v>2028</v>
      </c>
      <c r="F117">
        <v>6.1124000000000001</v>
      </c>
    </row>
    <row r="118" spans="2:6" x14ac:dyDescent="0.4">
      <c r="B118" t="s">
        <v>49</v>
      </c>
      <c r="C118" t="s">
        <v>11</v>
      </c>
      <c r="D118" t="s">
        <v>13</v>
      </c>
      <c r="E118" s="7">
        <v>2028</v>
      </c>
      <c r="F118">
        <v>0.71020000000000005</v>
      </c>
    </row>
    <row r="119" spans="2:6" x14ac:dyDescent="0.4">
      <c r="B119" t="s">
        <v>49</v>
      </c>
      <c r="C119" t="s">
        <v>21</v>
      </c>
      <c r="D119" t="s">
        <v>13</v>
      </c>
      <c r="E119" s="7">
        <v>2028</v>
      </c>
      <c r="F119">
        <v>1.6527000000000001</v>
      </c>
    </row>
    <row r="120" spans="2:6" x14ac:dyDescent="0.4">
      <c r="B120" t="s">
        <v>40</v>
      </c>
      <c r="C120" t="s">
        <v>40</v>
      </c>
      <c r="D120" t="s">
        <v>13</v>
      </c>
      <c r="E120" s="7">
        <v>2029</v>
      </c>
      <c r="F120">
        <v>43.153399999999998</v>
      </c>
    </row>
    <row r="121" spans="2:6" x14ac:dyDescent="0.4">
      <c r="B121" t="s">
        <v>21</v>
      </c>
      <c r="C121" t="s">
        <v>25</v>
      </c>
      <c r="D121" t="s">
        <v>13</v>
      </c>
      <c r="E121" s="7">
        <v>2029</v>
      </c>
      <c r="F121">
        <v>7.3567</v>
      </c>
    </row>
    <row r="122" spans="2:6" x14ac:dyDescent="0.4">
      <c r="B122" t="s">
        <v>21</v>
      </c>
      <c r="C122" t="s">
        <v>42</v>
      </c>
      <c r="D122" t="s">
        <v>13</v>
      </c>
      <c r="E122" s="7">
        <v>2029</v>
      </c>
      <c r="F122">
        <v>-0.4289</v>
      </c>
    </row>
    <row r="123" spans="2:6" x14ac:dyDescent="0.4">
      <c r="B123" t="s">
        <v>11</v>
      </c>
      <c r="C123" t="s">
        <v>12</v>
      </c>
      <c r="D123" t="s">
        <v>13</v>
      </c>
      <c r="E123" s="7">
        <v>2029</v>
      </c>
      <c r="F123">
        <v>-1.8207</v>
      </c>
    </row>
    <row r="124" spans="2:6" x14ac:dyDescent="0.4">
      <c r="B124" t="s">
        <v>11</v>
      </c>
      <c r="C124" t="s">
        <v>14</v>
      </c>
      <c r="D124" t="s">
        <v>13</v>
      </c>
      <c r="E124" s="7">
        <v>2029</v>
      </c>
      <c r="F124">
        <v>24.157699999999998</v>
      </c>
    </row>
    <row r="125" spans="2:6" x14ac:dyDescent="0.4">
      <c r="B125" t="s">
        <v>11</v>
      </c>
      <c r="C125" t="s">
        <v>15</v>
      </c>
      <c r="D125" t="s">
        <v>13</v>
      </c>
      <c r="E125" s="7">
        <v>2029</v>
      </c>
      <c r="F125">
        <v>0</v>
      </c>
    </row>
    <row r="126" spans="2:6" x14ac:dyDescent="0.4">
      <c r="B126" t="s">
        <v>11</v>
      </c>
      <c r="C126" t="s">
        <v>16</v>
      </c>
      <c r="D126" t="s">
        <v>13</v>
      </c>
      <c r="E126" s="7">
        <v>2029</v>
      </c>
      <c r="F126">
        <v>7.069</v>
      </c>
    </row>
    <row r="127" spans="2:6" x14ac:dyDescent="0.4">
      <c r="B127" t="s">
        <v>19</v>
      </c>
      <c r="C127" t="s">
        <v>11</v>
      </c>
      <c r="D127" t="s">
        <v>13</v>
      </c>
      <c r="E127" s="7">
        <v>2029</v>
      </c>
      <c r="F127">
        <v>0.69599999999999995</v>
      </c>
    </row>
    <row r="128" spans="2:6" x14ac:dyDescent="0.4">
      <c r="B128" t="s">
        <v>19</v>
      </c>
      <c r="C128" t="s">
        <v>21</v>
      </c>
      <c r="D128" t="s">
        <v>13</v>
      </c>
      <c r="E128" s="7">
        <v>2029</v>
      </c>
      <c r="F128">
        <v>1.6963999999999999</v>
      </c>
    </row>
    <row r="129" spans="2:6" x14ac:dyDescent="0.4">
      <c r="B129" t="s">
        <v>38</v>
      </c>
      <c r="C129" t="s">
        <v>43</v>
      </c>
      <c r="D129" t="s">
        <v>13</v>
      </c>
      <c r="E129" s="7">
        <v>2029</v>
      </c>
      <c r="F129">
        <v>1.7377</v>
      </c>
    </row>
    <row r="130" spans="2:6" x14ac:dyDescent="0.4">
      <c r="B130" t="s">
        <v>38</v>
      </c>
      <c r="C130" t="s">
        <v>18</v>
      </c>
      <c r="D130" t="s">
        <v>13</v>
      </c>
      <c r="E130" s="7">
        <v>2029</v>
      </c>
      <c r="F130">
        <v>0</v>
      </c>
    </row>
    <row r="131" spans="2:6" x14ac:dyDescent="0.4">
      <c r="B131" t="s">
        <v>39</v>
      </c>
      <c r="C131" t="s">
        <v>23</v>
      </c>
      <c r="D131" t="s">
        <v>13</v>
      </c>
      <c r="E131" s="7">
        <v>2029</v>
      </c>
      <c r="F131">
        <v>0.14660000000000001</v>
      </c>
    </row>
    <row r="132" spans="2:6" x14ac:dyDescent="0.4">
      <c r="B132" t="s">
        <v>39</v>
      </c>
      <c r="C132" t="s">
        <v>24</v>
      </c>
      <c r="D132" t="s">
        <v>13</v>
      </c>
      <c r="E132" s="7">
        <v>2029</v>
      </c>
      <c r="F132">
        <v>0</v>
      </c>
    </row>
    <row r="133" spans="2:6" x14ac:dyDescent="0.4">
      <c r="B133" t="s">
        <v>39</v>
      </c>
      <c r="C133" t="s">
        <v>44</v>
      </c>
      <c r="D133" t="s">
        <v>13</v>
      </c>
      <c r="E133" s="7">
        <v>2029</v>
      </c>
      <c r="F133">
        <v>0</v>
      </c>
    </row>
    <row r="134" spans="2:6" x14ac:dyDescent="0.4">
      <c r="B134" t="s">
        <v>39</v>
      </c>
      <c r="C134" t="s">
        <v>45</v>
      </c>
      <c r="D134" t="s">
        <v>13</v>
      </c>
      <c r="E134" s="7">
        <v>2029</v>
      </c>
      <c r="F134">
        <v>0</v>
      </c>
    </row>
    <row r="135" spans="2:6" x14ac:dyDescent="0.4">
      <c r="B135" t="s">
        <v>4</v>
      </c>
      <c r="C135" t="s">
        <v>5</v>
      </c>
      <c r="D135" t="s">
        <v>13</v>
      </c>
      <c r="E135" s="7">
        <v>2029</v>
      </c>
      <c r="F135">
        <v>1.5862000000000001</v>
      </c>
    </row>
    <row r="136" spans="2:6" x14ac:dyDescent="0.4">
      <c r="B136" t="s">
        <v>4</v>
      </c>
      <c r="C136" t="s">
        <v>46</v>
      </c>
      <c r="D136" t="s">
        <v>13</v>
      </c>
      <c r="E136" s="7">
        <v>2029</v>
      </c>
      <c r="F136">
        <v>0.95679999999999998</v>
      </c>
    </row>
    <row r="137" spans="2:6" x14ac:dyDescent="0.4">
      <c r="B137" t="s">
        <v>47</v>
      </c>
      <c r="C137" t="s">
        <v>9</v>
      </c>
      <c r="D137" t="s">
        <v>13</v>
      </c>
      <c r="E137" s="7">
        <v>2029</v>
      </c>
      <c r="F137">
        <v>0.7843</v>
      </c>
    </row>
    <row r="138" spans="2:6" x14ac:dyDescent="0.4">
      <c r="B138" t="s">
        <v>47</v>
      </c>
      <c r="C138" t="s">
        <v>10</v>
      </c>
      <c r="D138" t="s">
        <v>13</v>
      </c>
      <c r="E138" s="7">
        <v>2029</v>
      </c>
      <c r="F138">
        <v>1.4653</v>
      </c>
    </row>
    <row r="139" spans="2:6" x14ac:dyDescent="0.4">
      <c r="B139" t="s">
        <v>48</v>
      </c>
      <c r="C139" t="s">
        <v>11</v>
      </c>
      <c r="D139" t="s">
        <v>13</v>
      </c>
      <c r="E139" s="7">
        <v>2029</v>
      </c>
      <c r="F139">
        <v>1.7209000000000001</v>
      </c>
    </row>
    <row r="140" spans="2:6" x14ac:dyDescent="0.4">
      <c r="B140" t="s">
        <v>48</v>
      </c>
      <c r="C140" t="s">
        <v>21</v>
      </c>
      <c r="D140" t="s">
        <v>13</v>
      </c>
      <c r="E140" s="7">
        <v>2029</v>
      </c>
      <c r="F140">
        <v>6.6634000000000002</v>
      </c>
    </row>
    <row r="141" spans="2:6" x14ac:dyDescent="0.4">
      <c r="B141" t="s">
        <v>49</v>
      </c>
      <c r="C141" t="s">
        <v>11</v>
      </c>
      <c r="D141" t="s">
        <v>13</v>
      </c>
      <c r="E141" s="7">
        <v>2029</v>
      </c>
      <c r="F141">
        <v>1.0225</v>
      </c>
    </row>
    <row r="142" spans="2:6" x14ac:dyDescent="0.4">
      <c r="B142" t="s">
        <v>49</v>
      </c>
      <c r="C142" t="s">
        <v>21</v>
      </c>
      <c r="D142" t="s">
        <v>13</v>
      </c>
      <c r="E142" s="7">
        <v>2029</v>
      </c>
      <c r="F142">
        <v>1.9343999999999999</v>
      </c>
    </row>
    <row r="143" spans="2:6" x14ac:dyDescent="0.4">
      <c r="B143" t="s">
        <v>40</v>
      </c>
      <c r="C143" t="s">
        <v>40</v>
      </c>
      <c r="D143" t="s">
        <v>13</v>
      </c>
      <c r="E143" s="7">
        <v>2030</v>
      </c>
      <c r="F143">
        <v>44.454099999999997</v>
      </c>
    </row>
    <row r="144" spans="2:6" x14ac:dyDescent="0.4">
      <c r="B144" t="s">
        <v>21</v>
      </c>
      <c r="C144" t="s">
        <v>25</v>
      </c>
      <c r="D144" t="s">
        <v>13</v>
      </c>
      <c r="E144" s="7">
        <v>2030</v>
      </c>
      <c r="F144">
        <v>6.9949000000000003</v>
      </c>
    </row>
    <row r="145" spans="2:6" x14ac:dyDescent="0.4">
      <c r="B145" t="s">
        <v>21</v>
      </c>
      <c r="C145" t="s">
        <v>42</v>
      </c>
      <c r="D145" t="s">
        <v>13</v>
      </c>
      <c r="E145" s="7">
        <v>2030</v>
      </c>
      <c r="F145">
        <v>-0.43830000000000002</v>
      </c>
    </row>
    <row r="146" spans="2:6" x14ac:dyDescent="0.4">
      <c r="B146" t="s">
        <v>11</v>
      </c>
      <c r="C146" t="s">
        <v>12</v>
      </c>
      <c r="D146" t="s">
        <v>13</v>
      </c>
      <c r="E146" s="7">
        <v>2030</v>
      </c>
      <c r="F146">
        <v>-1.9885999999999999</v>
      </c>
    </row>
    <row r="147" spans="2:6" x14ac:dyDescent="0.4">
      <c r="B147" t="s">
        <v>11</v>
      </c>
      <c r="C147" t="s">
        <v>14</v>
      </c>
      <c r="D147" t="s">
        <v>13</v>
      </c>
      <c r="E147" s="7">
        <v>2030</v>
      </c>
      <c r="F147">
        <v>24.681899999999999</v>
      </c>
    </row>
    <row r="148" spans="2:6" x14ac:dyDescent="0.4">
      <c r="B148" t="s">
        <v>11</v>
      </c>
      <c r="C148" t="s">
        <v>15</v>
      </c>
      <c r="D148" t="s">
        <v>13</v>
      </c>
      <c r="E148" s="7">
        <v>2030</v>
      </c>
      <c r="F148">
        <v>0</v>
      </c>
    </row>
    <row r="149" spans="2:6" x14ac:dyDescent="0.4">
      <c r="B149" t="s">
        <v>11</v>
      </c>
      <c r="C149" t="s">
        <v>16</v>
      </c>
      <c r="D149" t="s">
        <v>13</v>
      </c>
      <c r="E149" s="7">
        <v>2030</v>
      </c>
      <c r="F149">
        <v>7.0533999999999999</v>
      </c>
    </row>
    <row r="150" spans="2:6" x14ac:dyDescent="0.4">
      <c r="B150" t="s">
        <v>19</v>
      </c>
      <c r="C150" t="s">
        <v>11</v>
      </c>
      <c r="D150" t="s">
        <v>13</v>
      </c>
      <c r="E150" s="7">
        <v>2030</v>
      </c>
      <c r="F150">
        <v>0.68020000000000003</v>
      </c>
    </row>
    <row r="151" spans="2:6" x14ac:dyDescent="0.4">
      <c r="B151" t="s">
        <v>19</v>
      </c>
      <c r="C151" t="s">
        <v>21</v>
      </c>
      <c r="D151" t="s">
        <v>13</v>
      </c>
      <c r="E151" s="7">
        <v>2030</v>
      </c>
      <c r="F151">
        <v>2.0156999999999998</v>
      </c>
    </row>
    <row r="152" spans="2:6" x14ac:dyDescent="0.4">
      <c r="B152" t="s">
        <v>38</v>
      </c>
      <c r="C152" t="s">
        <v>43</v>
      </c>
      <c r="D152" t="s">
        <v>13</v>
      </c>
      <c r="E152" s="7">
        <v>2030</v>
      </c>
      <c r="F152">
        <v>2.4668999999999999</v>
      </c>
    </row>
    <row r="153" spans="2:6" x14ac:dyDescent="0.4">
      <c r="B153" t="s">
        <v>38</v>
      </c>
      <c r="C153" t="s">
        <v>18</v>
      </c>
      <c r="D153" t="s">
        <v>13</v>
      </c>
      <c r="E153" s="7">
        <v>2030</v>
      </c>
      <c r="F153">
        <v>0</v>
      </c>
    </row>
    <row r="154" spans="2:6" x14ac:dyDescent="0.4">
      <c r="B154" t="s">
        <v>39</v>
      </c>
      <c r="C154" t="s">
        <v>23</v>
      </c>
      <c r="D154" t="s">
        <v>13</v>
      </c>
      <c r="E154" s="7">
        <v>2030</v>
      </c>
      <c r="F154">
        <v>0.3654</v>
      </c>
    </row>
    <row r="155" spans="2:6" x14ac:dyDescent="0.4">
      <c r="B155" t="s">
        <v>39</v>
      </c>
      <c r="C155" t="s">
        <v>24</v>
      </c>
      <c r="D155" t="s">
        <v>13</v>
      </c>
      <c r="E155" s="7">
        <v>2030</v>
      </c>
      <c r="F155">
        <v>0</v>
      </c>
    </row>
    <row r="156" spans="2:6" x14ac:dyDescent="0.4">
      <c r="B156" t="s">
        <v>39</v>
      </c>
      <c r="C156" t="s">
        <v>44</v>
      </c>
      <c r="D156" t="s">
        <v>13</v>
      </c>
      <c r="E156" s="7">
        <v>2030</v>
      </c>
      <c r="F156">
        <v>0</v>
      </c>
    </row>
    <row r="157" spans="2:6" x14ac:dyDescent="0.4">
      <c r="B157" t="s">
        <v>39</v>
      </c>
      <c r="C157" t="s">
        <v>45</v>
      </c>
      <c r="D157" t="s">
        <v>13</v>
      </c>
      <c r="E157" s="7">
        <v>2030</v>
      </c>
      <c r="F157">
        <v>0</v>
      </c>
    </row>
    <row r="158" spans="2:6" x14ac:dyDescent="0.4">
      <c r="B158" t="s">
        <v>4</v>
      </c>
      <c r="C158" t="s">
        <v>5</v>
      </c>
      <c r="D158" t="s">
        <v>13</v>
      </c>
      <c r="E158" s="7">
        <v>2030</v>
      </c>
      <c r="F158">
        <v>1.6394</v>
      </c>
    </row>
    <row r="159" spans="2:6" x14ac:dyDescent="0.4">
      <c r="B159" t="s">
        <v>4</v>
      </c>
      <c r="C159" t="s">
        <v>46</v>
      </c>
      <c r="D159" t="s">
        <v>13</v>
      </c>
      <c r="E159" s="7">
        <v>2030</v>
      </c>
      <c r="F159">
        <v>0.98319999999999996</v>
      </c>
    </row>
    <row r="160" spans="2:6" x14ac:dyDescent="0.4">
      <c r="B160" t="s">
        <v>47</v>
      </c>
      <c r="C160" t="s">
        <v>9</v>
      </c>
      <c r="D160" t="s">
        <v>13</v>
      </c>
      <c r="E160" s="7">
        <v>2030</v>
      </c>
      <c r="F160">
        <v>0.79830000000000001</v>
      </c>
    </row>
    <row r="161" spans="2:6" x14ac:dyDescent="0.4">
      <c r="B161" t="s">
        <v>47</v>
      </c>
      <c r="C161" t="s">
        <v>10</v>
      </c>
      <c r="D161" t="s">
        <v>13</v>
      </c>
      <c r="E161" s="7">
        <v>2030</v>
      </c>
      <c r="F161">
        <v>1.6286</v>
      </c>
    </row>
    <row r="162" spans="2:6" x14ac:dyDescent="0.4">
      <c r="B162" t="s">
        <v>48</v>
      </c>
      <c r="C162" t="s">
        <v>11</v>
      </c>
      <c r="D162" t="s">
        <v>13</v>
      </c>
      <c r="E162" s="7">
        <v>2030</v>
      </c>
      <c r="F162">
        <v>1.8812</v>
      </c>
    </row>
    <row r="163" spans="2:6" x14ac:dyDescent="0.4">
      <c r="B163" t="s">
        <v>48</v>
      </c>
      <c r="C163" t="s">
        <v>21</v>
      </c>
      <c r="D163" t="s">
        <v>13</v>
      </c>
      <c r="E163" s="7">
        <v>2030</v>
      </c>
      <c r="F163">
        <v>7.1551999999999998</v>
      </c>
    </row>
    <row r="164" spans="2:6" x14ac:dyDescent="0.4">
      <c r="B164" t="s">
        <v>49</v>
      </c>
      <c r="C164" t="s">
        <v>11</v>
      </c>
      <c r="D164" t="s">
        <v>13</v>
      </c>
      <c r="E164" s="7">
        <v>2030</v>
      </c>
      <c r="F164">
        <v>1.3146</v>
      </c>
    </row>
    <row r="165" spans="2:6" x14ac:dyDescent="0.4">
      <c r="B165" t="s">
        <v>49</v>
      </c>
      <c r="C165" t="s">
        <v>21</v>
      </c>
      <c r="D165" t="s">
        <v>13</v>
      </c>
      <c r="E165" s="7">
        <v>2030</v>
      </c>
      <c r="F165">
        <v>2.1833999999999998</v>
      </c>
    </row>
    <row r="166" spans="2:6" x14ac:dyDescent="0.4">
      <c r="B166" t="s">
        <v>40</v>
      </c>
      <c r="C166" t="s">
        <v>40</v>
      </c>
      <c r="D166" t="s">
        <v>13</v>
      </c>
      <c r="E166" s="7">
        <v>2031</v>
      </c>
      <c r="F166">
        <v>45.967599999999997</v>
      </c>
    </row>
    <row r="167" spans="2:6" x14ac:dyDescent="0.4">
      <c r="B167" t="s">
        <v>21</v>
      </c>
      <c r="C167" t="s">
        <v>25</v>
      </c>
      <c r="D167" t="s">
        <v>13</v>
      </c>
      <c r="E167" s="7">
        <v>2031</v>
      </c>
      <c r="F167">
        <v>6.5822000000000003</v>
      </c>
    </row>
    <row r="168" spans="2:6" x14ac:dyDescent="0.4">
      <c r="B168" t="s">
        <v>21</v>
      </c>
      <c r="C168" t="s">
        <v>42</v>
      </c>
      <c r="D168" t="s">
        <v>13</v>
      </c>
      <c r="E168" s="7">
        <v>2031</v>
      </c>
      <c r="F168">
        <v>-0.44090000000000001</v>
      </c>
    </row>
    <row r="169" spans="2:6" x14ac:dyDescent="0.4">
      <c r="B169" t="s">
        <v>11</v>
      </c>
      <c r="C169" t="s">
        <v>12</v>
      </c>
      <c r="D169" t="s">
        <v>13</v>
      </c>
      <c r="E169" s="7">
        <v>2031</v>
      </c>
      <c r="F169">
        <v>-2.1555</v>
      </c>
    </row>
    <row r="170" spans="2:6" x14ac:dyDescent="0.4">
      <c r="B170" t="s">
        <v>11</v>
      </c>
      <c r="C170" t="s">
        <v>14</v>
      </c>
      <c r="D170" t="s">
        <v>13</v>
      </c>
      <c r="E170" s="7">
        <v>2031</v>
      </c>
      <c r="F170">
        <v>25.148800000000001</v>
      </c>
    </row>
    <row r="171" spans="2:6" x14ac:dyDescent="0.4">
      <c r="B171" t="s">
        <v>11</v>
      </c>
      <c r="C171" t="s">
        <v>15</v>
      </c>
      <c r="D171" t="s">
        <v>13</v>
      </c>
      <c r="E171" s="7">
        <v>2031</v>
      </c>
      <c r="F171">
        <v>0</v>
      </c>
    </row>
    <row r="172" spans="2:6" x14ac:dyDescent="0.4">
      <c r="B172" t="s">
        <v>11</v>
      </c>
      <c r="C172" t="s">
        <v>16</v>
      </c>
      <c r="D172" t="s">
        <v>13</v>
      </c>
      <c r="E172" s="7">
        <v>2031</v>
      </c>
      <c r="F172">
        <v>7.0338000000000003</v>
      </c>
    </row>
    <row r="173" spans="2:6" x14ac:dyDescent="0.4">
      <c r="B173" t="s">
        <v>19</v>
      </c>
      <c r="C173" t="s">
        <v>11</v>
      </c>
      <c r="D173" t="s">
        <v>13</v>
      </c>
      <c r="E173" s="7">
        <v>2031</v>
      </c>
      <c r="F173">
        <v>0.67900000000000005</v>
      </c>
    </row>
    <row r="174" spans="2:6" x14ac:dyDescent="0.4">
      <c r="B174" t="s">
        <v>19</v>
      </c>
      <c r="C174" t="s">
        <v>21</v>
      </c>
      <c r="D174" t="s">
        <v>13</v>
      </c>
      <c r="E174" s="7">
        <v>2031</v>
      </c>
      <c r="F174">
        <v>2.3557999999999999</v>
      </c>
    </row>
    <row r="175" spans="2:6" x14ac:dyDescent="0.4">
      <c r="B175" t="s">
        <v>38</v>
      </c>
      <c r="C175" t="s">
        <v>43</v>
      </c>
      <c r="D175" t="s">
        <v>13</v>
      </c>
      <c r="E175" s="7">
        <v>2031</v>
      </c>
      <c r="F175">
        <v>3.2938000000000001</v>
      </c>
    </row>
    <row r="176" spans="2:6" x14ac:dyDescent="0.4">
      <c r="B176" t="s">
        <v>38</v>
      </c>
      <c r="C176" t="s">
        <v>18</v>
      </c>
      <c r="D176" t="s">
        <v>13</v>
      </c>
      <c r="E176" s="7">
        <v>2031</v>
      </c>
      <c r="F176">
        <v>1.1999999999999999E-3</v>
      </c>
    </row>
    <row r="177" spans="2:6" x14ac:dyDescent="0.4">
      <c r="B177" t="s">
        <v>39</v>
      </c>
      <c r="C177" t="s">
        <v>23</v>
      </c>
      <c r="D177" t="s">
        <v>13</v>
      </c>
      <c r="E177" s="7">
        <v>2031</v>
      </c>
      <c r="F177">
        <v>0.76539999999999997</v>
      </c>
    </row>
    <row r="178" spans="2:6" x14ac:dyDescent="0.4">
      <c r="B178" t="s">
        <v>39</v>
      </c>
      <c r="C178" t="s">
        <v>24</v>
      </c>
      <c r="D178" t="s">
        <v>13</v>
      </c>
      <c r="E178" s="7">
        <v>2031</v>
      </c>
      <c r="F178">
        <v>0</v>
      </c>
    </row>
    <row r="179" spans="2:6" x14ac:dyDescent="0.4">
      <c r="B179" t="s">
        <v>39</v>
      </c>
      <c r="C179" t="s">
        <v>44</v>
      </c>
      <c r="D179" t="s">
        <v>13</v>
      </c>
      <c r="E179" s="7">
        <v>2031</v>
      </c>
      <c r="F179">
        <v>0</v>
      </c>
    </row>
    <row r="180" spans="2:6" x14ac:dyDescent="0.4">
      <c r="B180" t="s">
        <v>39</v>
      </c>
      <c r="C180" t="s">
        <v>45</v>
      </c>
      <c r="D180" t="s">
        <v>13</v>
      </c>
      <c r="E180" s="7">
        <v>2031</v>
      </c>
      <c r="F180">
        <v>0</v>
      </c>
    </row>
    <row r="181" spans="2:6" x14ac:dyDescent="0.4">
      <c r="B181" t="s">
        <v>4</v>
      </c>
      <c r="C181" t="s">
        <v>5</v>
      </c>
      <c r="D181" t="s">
        <v>13</v>
      </c>
      <c r="E181" s="7">
        <v>2031</v>
      </c>
      <c r="F181">
        <v>1.6937</v>
      </c>
    </row>
    <row r="182" spans="2:6" x14ac:dyDescent="0.4">
      <c r="B182" t="s">
        <v>4</v>
      </c>
      <c r="C182" t="s">
        <v>46</v>
      </c>
      <c r="D182" t="s">
        <v>13</v>
      </c>
      <c r="E182" s="7">
        <v>2031</v>
      </c>
      <c r="F182">
        <v>1.0101</v>
      </c>
    </row>
    <row r="183" spans="2:6" x14ac:dyDescent="0.4">
      <c r="B183" t="s">
        <v>47</v>
      </c>
      <c r="C183" t="s">
        <v>9</v>
      </c>
      <c r="D183" t="s">
        <v>13</v>
      </c>
      <c r="E183" s="7">
        <v>2031</v>
      </c>
      <c r="F183">
        <v>0.81240000000000001</v>
      </c>
    </row>
    <row r="184" spans="2:6" x14ac:dyDescent="0.4">
      <c r="B184" t="s">
        <v>47</v>
      </c>
      <c r="C184" t="s">
        <v>10</v>
      </c>
      <c r="D184" t="s">
        <v>13</v>
      </c>
      <c r="E184" s="7">
        <v>2031</v>
      </c>
      <c r="F184">
        <v>1.784</v>
      </c>
    </row>
    <row r="185" spans="2:6" x14ac:dyDescent="0.4">
      <c r="B185" t="s">
        <v>48</v>
      </c>
      <c r="C185" t="s">
        <v>11</v>
      </c>
      <c r="D185" t="s">
        <v>13</v>
      </c>
      <c r="E185" s="7">
        <v>2031</v>
      </c>
      <c r="F185">
        <v>2.0404</v>
      </c>
    </row>
    <row r="186" spans="2:6" x14ac:dyDescent="0.4">
      <c r="B186" t="s">
        <v>48</v>
      </c>
      <c r="C186" t="s">
        <v>21</v>
      </c>
      <c r="D186" t="s">
        <v>13</v>
      </c>
      <c r="E186" s="7">
        <v>2031</v>
      </c>
      <c r="F186">
        <v>7.6243999999999996</v>
      </c>
    </row>
    <row r="187" spans="2:6" x14ac:dyDescent="0.4">
      <c r="B187" t="s">
        <v>49</v>
      </c>
      <c r="C187" t="s">
        <v>11</v>
      </c>
      <c r="D187" t="s">
        <v>13</v>
      </c>
      <c r="E187" s="7">
        <v>2031</v>
      </c>
      <c r="F187">
        <v>1.597</v>
      </c>
    </row>
    <row r="188" spans="2:6" x14ac:dyDescent="0.4">
      <c r="B188" t="s">
        <v>49</v>
      </c>
      <c r="C188" t="s">
        <v>21</v>
      </c>
      <c r="D188" t="s">
        <v>13</v>
      </c>
      <c r="E188" s="7">
        <v>2031</v>
      </c>
      <c r="F188">
        <v>2.4878</v>
      </c>
    </row>
    <row r="189" spans="2:6" x14ac:dyDescent="0.4">
      <c r="B189" t="s">
        <v>40</v>
      </c>
      <c r="C189" t="s">
        <v>40</v>
      </c>
      <c r="D189" t="s">
        <v>13</v>
      </c>
      <c r="E189" s="7">
        <v>2032</v>
      </c>
      <c r="F189">
        <v>49.1081</v>
      </c>
    </row>
    <row r="190" spans="2:6" x14ac:dyDescent="0.4">
      <c r="B190" t="s">
        <v>21</v>
      </c>
      <c r="C190" t="s">
        <v>25</v>
      </c>
      <c r="D190" t="s">
        <v>13</v>
      </c>
      <c r="E190" s="7">
        <v>2032</v>
      </c>
      <c r="F190">
        <v>6.2138999999999998</v>
      </c>
    </row>
    <row r="191" spans="2:6" x14ac:dyDescent="0.4">
      <c r="B191" t="s">
        <v>21</v>
      </c>
      <c r="C191" t="s">
        <v>42</v>
      </c>
      <c r="D191" t="s">
        <v>13</v>
      </c>
      <c r="E191" s="7">
        <v>2032</v>
      </c>
      <c r="F191">
        <v>-0.435</v>
      </c>
    </row>
    <row r="192" spans="2:6" x14ac:dyDescent="0.4">
      <c r="B192" t="s">
        <v>11</v>
      </c>
      <c r="C192" t="s">
        <v>12</v>
      </c>
      <c r="D192" t="s">
        <v>13</v>
      </c>
      <c r="E192" s="7">
        <v>2032</v>
      </c>
      <c r="F192">
        <v>-2.29</v>
      </c>
    </row>
    <row r="193" spans="2:6" x14ac:dyDescent="0.4">
      <c r="B193" t="s">
        <v>11</v>
      </c>
      <c r="C193" t="s">
        <v>14</v>
      </c>
      <c r="D193" t="s">
        <v>13</v>
      </c>
      <c r="E193" s="7">
        <v>2032</v>
      </c>
      <c r="F193">
        <v>25.668099999999999</v>
      </c>
    </row>
    <row r="194" spans="2:6" x14ac:dyDescent="0.4">
      <c r="B194" t="s">
        <v>11</v>
      </c>
      <c r="C194" t="s">
        <v>15</v>
      </c>
      <c r="D194" t="s">
        <v>13</v>
      </c>
      <c r="E194" s="7">
        <v>2032</v>
      </c>
      <c r="F194">
        <v>0</v>
      </c>
    </row>
    <row r="195" spans="2:6" x14ac:dyDescent="0.4">
      <c r="B195" t="s">
        <v>11</v>
      </c>
      <c r="C195" t="s">
        <v>16</v>
      </c>
      <c r="D195" t="s">
        <v>13</v>
      </c>
      <c r="E195" s="7">
        <v>2032</v>
      </c>
      <c r="F195">
        <v>7.0442</v>
      </c>
    </row>
    <row r="196" spans="2:6" x14ac:dyDescent="0.4">
      <c r="B196" t="s">
        <v>19</v>
      </c>
      <c r="C196" t="s">
        <v>11</v>
      </c>
      <c r="D196" t="s">
        <v>13</v>
      </c>
      <c r="E196" s="7">
        <v>2032</v>
      </c>
      <c r="F196">
        <v>0.82709999999999995</v>
      </c>
    </row>
    <row r="197" spans="2:6" x14ac:dyDescent="0.4">
      <c r="B197" t="s">
        <v>19</v>
      </c>
      <c r="C197" t="s">
        <v>21</v>
      </c>
      <c r="D197" t="s">
        <v>13</v>
      </c>
      <c r="E197" s="7">
        <v>2032</v>
      </c>
      <c r="F197">
        <v>2.7212000000000001</v>
      </c>
    </row>
    <row r="198" spans="2:6" x14ac:dyDescent="0.4">
      <c r="B198" t="s">
        <v>38</v>
      </c>
      <c r="C198" t="s">
        <v>43</v>
      </c>
      <c r="D198" t="s">
        <v>13</v>
      </c>
      <c r="E198" s="7">
        <v>2032</v>
      </c>
      <c r="F198">
        <v>4.1973000000000003</v>
      </c>
    </row>
    <row r="199" spans="2:6" x14ac:dyDescent="0.4">
      <c r="B199" t="s">
        <v>38</v>
      </c>
      <c r="C199" t="s">
        <v>18</v>
      </c>
      <c r="D199" t="s">
        <v>13</v>
      </c>
      <c r="E199" s="7">
        <v>2032</v>
      </c>
      <c r="F199">
        <v>4.3E-3</v>
      </c>
    </row>
    <row r="200" spans="2:6" x14ac:dyDescent="0.4">
      <c r="B200" t="s">
        <v>39</v>
      </c>
      <c r="C200" t="s">
        <v>23</v>
      </c>
      <c r="D200" t="s">
        <v>13</v>
      </c>
      <c r="E200" s="7">
        <v>2032</v>
      </c>
      <c r="F200">
        <v>2.3477999999999999</v>
      </c>
    </row>
    <row r="201" spans="2:6" x14ac:dyDescent="0.4">
      <c r="B201" t="s">
        <v>39</v>
      </c>
      <c r="C201" t="s">
        <v>24</v>
      </c>
      <c r="D201" t="s">
        <v>13</v>
      </c>
      <c r="E201" s="7">
        <v>2032</v>
      </c>
      <c r="F201">
        <v>0</v>
      </c>
    </row>
    <row r="202" spans="2:6" x14ac:dyDescent="0.4">
      <c r="B202" t="s">
        <v>39</v>
      </c>
      <c r="C202" t="s">
        <v>44</v>
      </c>
      <c r="D202" t="s">
        <v>13</v>
      </c>
      <c r="E202" s="7">
        <v>2032</v>
      </c>
      <c r="F202">
        <v>0</v>
      </c>
    </row>
    <row r="203" spans="2:6" x14ac:dyDescent="0.4">
      <c r="B203" t="s">
        <v>39</v>
      </c>
      <c r="C203" t="s">
        <v>45</v>
      </c>
      <c r="D203" t="s">
        <v>13</v>
      </c>
      <c r="E203" s="7">
        <v>2032</v>
      </c>
      <c r="F203">
        <v>0</v>
      </c>
    </row>
    <row r="204" spans="2:6" x14ac:dyDescent="0.4">
      <c r="B204" t="s">
        <v>4</v>
      </c>
      <c r="C204" t="s">
        <v>5</v>
      </c>
      <c r="D204" t="s">
        <v>13</v>
      </c>
      <c r="E204" s="7">
        <v>2032</v>
      </c>
      <c r="F204">
        <v>1.7636000000000001</v>
      </c>
    </row>
    <row r="205" spans="2:6" x14ac:dyDescent="0.4">
      <c r="B205" t="s">
        <v>4</v>
      </c>
      <c r="C205" t="s">
        <v>46</v>
      </c>
      <c r="D205" t="s">
        <v>13</v>
      </c>
      <c r="E205" s="7">
        <v>2032</v>
      </c>
      <c r="F205">
        <v>1.0455000000000001</v>
      </c>
    </row>
    <row r="206" spans="2:6" x14ac:dyDescent="0.4">
      <c r="B206" t="s">
        <v>47</v>
      </c>
      <c r="C206" t="s">
        <v>9</v>
      </c>
      <c r="D206" t="s">
        <v>13</v>
      </c>
      <c r="E206" s="7">
        <v>2032</v>
      </c>
      <c r="F206">
        <v>0.77690000000000003</v>
      </c>
    </row>
    <row r="207" spans="2:6" x14ac:dyDescent="0.4">
      <c r="B207" t="s">
        <v>47</v>
      </c>
      <c r="C207" t="s">
        <v>10</v>
      </c>
      <c r="D207" t="s">
        <v>13</v>
      </c>
      <c r="E207" s="7">
        <v>2032</v>
      </c>
      <c r="F207">
        <v>1.9481999999999999</v>
      </c>
    </row>
    <row r="208" spans="2:6" x14ac:dyDescent="0.4">
      <c r="B208" t="s">
        <v>48</v>
      </c>
      <c r="C208" t="s">
        <v>11</v>
      </c>
      <c r="D208" t="s">
        <v>13</v>
      </c>
      <c r="E208" s="7">
        <v>2032</v>
      </c>
      <c r="F208">
        <v>2.1997</v>
      </c>
    </row>
    <row r="209" spans="2:6" x14ac:dyDescent="0.4">
      <c r="B209" t="s">
        <v>48</v>
      </c>
      <c r="C209" t="s">
        <v>21</v>
      </c>
      <c r="D209" t="s">
        <v>13</v>
      </c>
      <c r="E209" s="7">
        <v>2032</v>
      </c>
      <c r="F209">
        <v>8.0539000000000005</v>
      </c>
    </row>
    <row r="210" spans="2:6" x14ac:dyDescent="0.4">
      <c r="B210" t="s">
        <v>49</v>
      </c>
      <c r="C210" t="s">
        <v>11</v>
      </c>
      <c r="D210" t="s">
        <v>13</v>
      </c>
      <c r="E210" s="7">
        <v>2032</v>
      </c>
      <c r="F210">
        <v>1.8089999999999999</v>
      </c>
    </row>
    <row r="211" spans="2:6" x14ac:dyDescent="0.4">
      <c r="B211" t="s">
        <v>49</v>
      </c>
      <c r="C211" t="s">
        <v>21</v>
      </c>
      <c r="D211" t="s">
        <v>13</v>
      </c>
      <c r="E211" s="7">
        <v>2032</v>
      </c>
      <c r="F211">
        <v>2.7827999999999999</v>
      </c>
    </row>
    <row r="212" spans="2:6" x14ac:dyDescent="0.4">
      <c r="B212" t="s">
        <v>40</v>
      </c>
      <c r="C212" t="s">
        <v>40</v>
      </c>
      <c r="D212" t="s">
        <v>13</v>
      </c>
      <c r="E212" s="7">
        <v>2033</v>
      </c>
      <c r="F212">
        <v>53.664200000000001</v>
      </c>
    </row>
    <row r="213" spans="2:6" x14ac:dyDescent="0.4">
      <c r="B213" t="s">
        <v>21</v>
      </c>
      <c r="C213" t="s">
        <v>25</v>
      </c>
      <c r="D213" t="s">
        <v>13</v>
      </c>
      <c r="E213" s="7">
        <v>2033</v>
      </c>
      <c r="F213">
        <v>5.8067000000000002</v>
      </c>
    </row>
    <row r="214" spans="2:6" x14ac:dyDescent="0.4">
      <c r="B214" t="s">
        <v>21</v>
      </c>
      <c r="C214" t="s">
        <v>42</v>
      </c>
      <c r="D214" t="s">
        <v>13</v>
      </c>
      <c r="E214" s="7">
        <v>2033</v>
      </c>
      <c r="F214">
        <v>-0.43659999999999999</v>
      </c>
    </row>
    <row r="215" spans="2:6" x14ac:dyDescent="0.4">
      <c r="B215" t="s">
        <v>11</v>
      </c>
      <c r="C215" t="s">
        <v>12</v>
      </c>
      <c r="D215" t="s">
        <v>13</v>
      </c>
      <c r="E215" s="7">
        <v>2033</v>
      </c>
      <c r="F215">
        <v>-2.4941</v>
      </c>
    </row>
    <row r="216" spans="2:6" x14ac:dyDescent="0.4">
      <c r="B216" t="s">
        <v>11</v>
      </c>
      <c r="C216" t="s">
        <v>14</v>
      </c>
      <c r="D216" t="s">
        <v>13</v>
      </c>
      <c r="E216" s="7">
        <v>2033</v>
      </c>
      <c r="F216">
        <v>26.101199999999999</v>
      </c>
    </row>
    <row r="217" spans="2:6" x14ac:dyDescent="0.4">
      <c r="B217" t="s">
        <v>11</v>
      </c>
      <c r="C217" t="s">
        <v>15</v>
      </c>
      <c r="D217" t="s">
        <v>13</v>
      </c>
      <c r="E217" s="7">
        <v>2033</v>
      </c>
      <c r="F217">
        <v>0</v>
      </c>
    </row>
    <row r="218" spans="2:6" x14ac:dyDescent="0.4">
      <c r="B218" t="s">
        <v>11</v>
      </c>
      <c r="C218" t="s">
        <v>16</v>
      </c>
      <c r="D218" t="s">
        <v>13</v>
      </c>
      <c r="E218" s="7">
        <v>2033</v>
      </c>
      <c r="F218">
        <v>7.0709999999999997</v>
      </c>
    </row>
    <row r="219" spans="2:6" x14ac:dyDescent="0.4">
      <c r="B219" t="s">
        <v>19</v>
      </c>
      <c r="C219" t="s">
        <v>11</v>
      </c>
      <c r="D219" t="s">
        <v>13</v>
      </c>
      <c r="E219" s="7">
        <v>2033</v>
      </c>
      <c r="F219">
        <v>0.98019999999999996</v>
      </c>
    </row>
    <row r="220" spans="2:6" x14ac:dyDescent="0.4">
      <c r="B220" t="s">
        <v>19</v>
      </c>
      <c r="C220" t="s">
        <v>21</v>
      </c>
      <c r="D220" t="s">
        <v>13</v>
      </c>
      <c r="E220" s="7">
        <v>2033</v>
      </c>
      <c r="F220">
        <v>3.0796000000000001</v>
      </c>
    </row>
    <row r="221" spans="2:6" x14ac:dyDescent="0.4">
      <c r="B221" t="s">
        <v>38</v>
      </c>
      <c r="C221" t="s">
        <v>43</v>
      </c>
      <c r="D221" t="s">
        <v>13</v>
      </c>
      <c r="E221" s="7">
        <v>2033</v>
      </c>
      <c r="F221">
        <v>5.1867000000000001</v>
      </c>
    </row>
    <row r="222" spans="2:6" x14ac:dyDescent="0.4">
      <c r="B222" t="s">
        <v>38</v>
      </c>
      <c r="C222" t="s">
        <v>18</v>
      </c>
      <c r="D222" t="s">
        <v>13</v>
      </c>
      <c r="E222" s="7">
        <v>2033</v>
      </c>
      <c r="F222">
        <v>8.5000000000000006E-3</v>
      </c>
    </row>
    <row r="223" spans="2:6" x14ac:dyDescent="0.4">
      <c r="B223" t="s">
        <v>39</v>
      </c>
      <c r="C223" t="s">
        <v>23</v>
      </c>
      <c r="D223" t="s">
        <v>13</v>
      </c>
      <c r="E223" s="7">
        <v>2033</v>
      </c>
      <c r="F223">
        <v>5.4486999999999997</v>
      </c>
    </row>
    <row r="224" spans="2:6" x14ac:dyDescent="0.4">
      <c r="B224" t="s">
        <v>39</v>
      </c>
      <c r="C224" t="s">
        <v>24</v>
      </c>
      <c r="D224" t="s">
        <v>13</v>
      </c>
      <c r="E224" s="7">
        <v>2033</v>
      </c>
      <c r="F224">
        <v>0</v>
      </c>
    </row>
    <row r="225" spans="2:6" x14ac:dyDescent="0.4">
      <c r="B225" t="s">
        <v>39</v>
      </c>
      <c r="C225" t="s">
        <v>44</v>
      </c>
      <c r="D225" t="s">
        <v>13</v>
      </c>
      <c r="E225" s="7">
        <v>2033</v>
      </c>
      <c r="F225">
        <v>0</v>
      </c>
    </row>
    <row r="226" spans="2:6" x14ac:dyDescent="0.4">
      <c r="B226" t="s">
        <v>39</v>
      </c>
      <c r="C226" t="s">
        <v>45</v>
      </c>
      <c r="D226" t="s">
        <v>13</v>
      </c>
      <c r="E226" s="7">
        <v>2033</v>
      </c>
      <c r="F226">
        <v>0</v>
      </c>
    </row>
    <row r="227" spans="2:6" x14ac:dyDescent="0.4">
      <c r="B227" t="s">
        <v>4</v>
      </c>
      <c r="C227" t="s">
        <v>5</v>
      </c>
      <c r="D227" t="s">
        <v>13</v>
      </c>
      <c r="E227" s="7">
        <v>2033</v>
      </c>
      <c r="F227">
        <v>1.8318000000000001</v>
      </c>
    </row>
    <row r="228" spans="2:6" x14ac:dyDescent="0.4">
      <c r="B228" t="s">
        <v>4</v>
      </c>
      <c r="C228" t="s">
        <v>46</v>
      </c>
      <c r="D228" t="s">
        <v>13</v>
      </c>
      <c r="E228" s="7">
        <v>2033</v>
      </c>
      <c r="F228">
        <v>1.0804</v>
      </c>
    </row>
    <row r="229" spans="2:6" x14ac:dyDescent="0.4">
      <c r="B229" t="s">
        <v>47</v>
      </c>
      <c r="C229" t="s">
        <v>9</v>
      </c>
      <c r="D229" t="s">
        <v>13</v>
      </c>
      <c r="E229" s="7">
        <v>2033</v>
      </c>
      <c r="F229">
        <v>0.78879999999999995</v>
      </c>
    </row>
    <row r="230" spans="2:6" x14ac:dyDescent="0.4">
      <c r="B230" t="s">
        <v>47</v>
      </c>
      <c r="C230" t="s">
        <v>10</v>
      </c>
      <c r="D230" t="s">
        <v>13</v>
      </c>
      <c r="E230" s="7">
        <v>2033</v>
      </c>
      <c r="F230">
        <v>2.1417999999999999</v>
      </c>
    </row>
    <row r="231" spans="2:6" x14ac:dyDescent="0.4">
      <c r="B231" t="s">
        <v>48</v>
      </c>
      <c r="C231" t="s">
        <v>11</v>
      </c>
      <c r="D231" t="s">
        <v>13</v>
      </c>
      <c r="E231" s="7">
        <v>2033</v>
      </c>
      <c r="F231">
        <v>2.3641999999999999</v>
      </c>
    </row>
    <row r="232" spans="2:6" x14ac:dyDescent="0.4">
      <c r="B232" t="s">
        <v>48</v>
      </c>
      <c r="C232" t="s">
        <v>21</v>
      </c>
      <c r="D232" t="s">
        <v>13</v>
      </c>
      <c r="E232" s="7">
        <v>2033</v>
      </c>
      <c r="F232">
        <v>8.4779999999999998</v>
      </c>
    </row>
    <row r="233" spans="2:6" x14ac:dyDescent="0.4">
      <c r="B233" t="s">
        <v>49</v>
      </c>
      <c r="C233" t="s">
        <v>11</v>
      </c>
      <c r="D233" t="s">
        <v>13</v>
      </c>
      <c r="E233" s="7">
        <v>2033</v>
      </c>
      <c r="F233">
        <v>1.9973000000000001</v>
      </c>
    </row>
    <row r="234" spans="2:6" x14ac:dyDescent="0.4">
      <c r="B234" t="s">
        <v>49</v>
      </c>
      <c r="C234" t="s">
        <v>21</v>
      </c>
      <c r="D234" t="s">
        <v>13</v>
      </c>
      <c r="E234" s="7">
        <v>2033</v>
      </c>
      <c r="F234">
        <v>3.1206</v>
      </c>
    </row>
    <row r="235" spans="2:6" x14ac:dyDescent="0.4">
      <c r="B235" t="s">
        <v>40</v>
      </c>
      <c r="C235" t="s">
        <v>40</v>
      </c>
      <c r="D235" t="s">
        <v>13</v>
      </c>
      <c r="E235" s="7">
        <v>2034</v>
      </c>
      <c r="F235">
        <v>55.896000000000001</v>
      </c>
    </row>
    <row r="236" spans="2:6" x14ac:dyDescent="0.4">
      <c r="B236" t="s">
        <v>21</v>
      </c>
      <c r="C236" t="s">
        <v>25</v>
      </c>
      <c r="D236" t="s">
        <v>13</v>
      </c>
      <c r="E236" s="7">
        <v>2034</v>
      </c>
      <c r="F236">
        <v>5.3342000000000001</v>
      </c>
    </row>
    <row r="237" spans="2:6" x14ac:dyDescent="0.4">
      <c r="B237" t="s">
        <v>21</v>
      </c>
      <c r="C237" t="s">
        <v>42</v>
      </c>
      <c r="D237" t="s">
        <v>13</v>
      </c>
      <c r="E237" s="7">
        <v>2034</v>
      </c>
      <c r="F237">
        <v>-0.43049999999999999</v>
      </c>
    </row>
    <row r="238" spans="2:6" x14ac:dyDescent="0.4">
      <c r="B238" t="s">
        <v>11</v>
      </c>
      <c r="C238" t="s">
        <v>12</v>
      </c>
      <c r="D238" t="s">
        <v>13</v>
      </c>
      <c r="E238" s="7">
        <v>2034</v>
      </c>
      <c r="F238">
        <v>-2.72</v>
      </c>
    </row>
    <row r="239" spans="2:6" x14ac:dyDescent="0.4">
      <c r="B239" t="s">
        <v>11</v>
      </c>
      <c r="C239" t="s">
        <v>14</v>
      </c>
      <c r="D239" t="s">
        <v>13</v>
      </c>
      <c r="E239" s="7">
        <v>2034</v>
      </c>
      <c r="F239">
        <v>26.580100000000002</v>
      </c>
    </row>
    <row r="240" spans="2:6" x14ac:dyDescent="0.4">
      <c r="B240" t="s">
        <v>11</v>
      </c>
      <c r="C240" t="s">
        <v>15</v>
      </c>
      <c r="D240" t="s">
        <v>13</v>
      </c>
      <c r="E240" s="7">
        <v>2034</v>
      </c>
      <c r="F240">
        <v>0</v>
      </c>
    </row>
    <row r="241" spans="2:6" x14ac:dyDescent="0.4">
      <c r="B241" t="s">
        <v>11</v>
      </c>
      <c r="C241" t="s">
        <v>16</v>
      </c>
      <c r="D241" t="s">
        <v>13</v>
      </c>
      <c r="E241" s="7">
        <v>2034</v>
      </c>
      <c r="F241">
        <v>7.1200999999999999</v>
      </c>
    </row>
    <row r="242" spans="2:6" x14ac:dyDescent="0.4">
      <c r="B242" t="s">
        <v>19</v>
      </c>
      <c r="C242" t="s">
        <v>11</v>
      </c>
      <c r="D242" t="s">
        <v>13</v>
      </c>
      <c r="E242" s="7">
        <v>2034</v>
      </c>
      <c r="F242">
        <v>1.4291</v>
      </c>
    </row>
    <row r="243" spans="2:6" x14ac:dyDescent="0.4">
      <c r="B243" t="s">
        <v>19</v>
      </c>
      <c r="C243" t="s">
        <v>21</v>
      </c>
      <c r="D243" t="s">
        <v>13</v>
      </c>
      <c r="E243" s="7">
        <v>2034</v>
      </c>
      <c r="F243">
        <v>3.4302999999999999</v>
      </c>
    </row>
    <row r="244" spans="2:6" x14ac:dyDescent="0.4">
      <c r="B244" t="s">
        <v>38</v>
      </c>
      <c r="C244" t="s">
        <v>43</v>
      </c>
      <c r="D244" t="s">
        <v>13</v>
      </c>
      <c r="E244" s="7">
        <v>2034</v>
      </c>
      <c r="F244">
        <v>6.2549999999999999</v>
      </c>
    </row>
    <row r="245" spans="2:6" x14ac:dyDescent="0.4">
      <c r="B245" t="s">
        <v>38</v>
      </c>
      <c r="C245" t="s">
        <v>18</v>
      </c>
      <c r="D245" t="s">
        <v>13</v>
      </c>
      <c r="E245" s="7">
        <v>2034</v>
      </c>
      <c r="F245">
        <v>1.4E-2</v>
      </c>
    </row>
    <row r="246" spans="2:6" x14ac:dyDescent="0.4">
      <c r="B246" t="s">
        <v>39</v>
      </c>
      <c r="C246" t="s">
        <v>23</v>
      </c>
      <c r="D246" t="s">
        <v>13</v>
      </c>
      <c r="E246" s="7">
        <v>2034</v>
      </c>
      <c r="F246">
        <v>5.8446999999999996</v>
      </c>
    </row>
    <row r="247" spans="2:6" x14ac:dyDescent="0.4">
      <c r="B247" t="s">
        <v>39</v>
      </c>
      <c r="C247" t="s">
        <v>24</v>
      </c>
      <c r="D247" t="s">
        <v>13</v>
      </c>
      <c r="E247" s="7">
        <v>2034</v>
      </c>
      <c r="F247">
        <v>0</v>
      </c>
    </row>
    <row r="248" spans="2:6" x14ac:dyDescent="0.4">
      <c r="B248" t="s">
        <v>39</v>
      </c>
      <c r="C248" t="s">
        <v>44</v>
      </c>
      <c r="D248" t="s">
        <v>13</v>
      </c>
      <c r="E248" s="7">
        <v>2034</v>
      </c>
      <c r="F248">
        <v>0</v>
      </c>
    </row>
    <row r="249" spans="2:6" x14ac:dyDescent="0.4">
      <c r="B249" t="s">
        <v>39</v>
      </c>
      <c r="C249" t="s">
        <v>45</v>
      </c>
      <c r="D249" t="s">
        <v>13</v>
      </c>
      <c r="E249" s="7">
        <v>2034</v>
      </c>
      <c r="F249">
        <v>0</v>
      </c>
    </row>
    <row r="250" spans="2:6" x14ac:dyDescent="0.4">
      <c r="B250" t="s">
        <v>4</v>
      </c>
      <c r="C250" t="s">
        <v>5</v>
      </c>
      <c r="D250" t="s">
        <v>13</v>
      </c>
      <c r="E250" s="7">
        <v>2034</v>
      </c>
      <c r="F250">
        <v>1.9154</v>
      </c>
    </row>
    <row r="251" spans="2:6" x14ac:dyDescent="0.4">
      <c r="B251" t="s">
        <v>4</v>
      </c>
      <c r="C251" t="s">
        <v>46</v>
      </c>
      <c r="D251" t="s">
        <v>13</v>
      </c>
      <c r="E251" s="7">
        <v>2034</v>
      </c>
      <c r="F251">
        <v>1.1235999999999999</v>
      </c>
    </row>
    <row r="252" spans="2:6" x14ac:dyDescent="0.4">
      <c r="B252" t="s">
        <v>47</v>
      </c>
      <c r="C252" t="s">
        <v>9</v>
      </c>
      <c r="D252" t="s">
        <v>13</v>
      </c>
      <c r="E252" s="7">
        <v>2034</v>
      </c>
      <c r="F252">
        <v>0.80289999999999995</v>
      </c>
    </row>
    <row r="253" spans="2:6" x14ac:dyDescent="0.4">
      <c r="B253" t="s">
        <v>47</v>
      </c>
      <c r="C253" t="s">
        <v>10</v>
      </c>
      <c r="D253" t="s">
        <v>13</v>
      </c>
      <c r="E253" s="7">
        <v>2034</v>
      </c>
      <c r="F253">
        <v>2.3477000000000001</v>
      </c>
    </row>
    <row r="254" spans="2:6" x14ac:dyDescent="0.4">
      <c r="B254" t="s">
        <v>48</v>
      </c>
      <c r="C254" t="s">
        <v>11</v>
      </c>
      <c r="D254" t="s">
        <v>13</v>
      </c>
      <c r="E254" s="7">
        <v>2034</v>
      </c>
      <c r="F254">
        <v>2.5304000000000002</v>
      </c>
    </row>
    <row r="255" spans="2:6" x14ac:dyDescent="0.4">
      <c r="B255" t="s">
        <v>48</v>
      </c>
      <c r="C255" t="s">
        <v>21</v>
      </c>
      <c r="D255" t="s">
        <v>13</v>
      </c>
      <c r="E255" s="7">
        <v>2034</v>
      </c>
      <c r="F255">
        <v>8.8847000000000005</v>
      </c>
    </row>
    <row r="256" spans="2:6" x14ac:dyDescent="0.4">
      <c r="B256" t="s">
        <v>49</v>
      </c>
      <c r="C256" t="s">
        <v>11</v>
      </c>
      <c r="D256" t="s">
        <v>13</v>
      </c>
      <c r="E256" s="7">
        <v>2034</v>
      </c>
      <c r="F256">
        <v>2.1473</v>
      </c>
    </row>
    <row r="257" spans="2:6" x14ac:dyDescent="0.4">
      <c r="B257" t="s">
        <v>49</v>
      </c>
      <c r="C257" t="s">
        <v>21</v>
      </c>
      <c r="D257" t="s">
        <v>13</v>
      </c>
      <c r="E257" s="7">
        <v>2034</v>
      </c>
      <c r="F257">
        <v>3.5472000000000001</v>
      </c>
    </row>
    <row r="258" spans="2:6" x14ac:dyDescent="0.4">
      <c r="B258" t="s">
        <v>40</v>
      </c>
      <c r="C258" t="s">
        <v>40</v>
      </c>
      <c r="D258" t="s">
        <v>13</v>
      </c>
      <c r="E258" s="7">
        <v>2035</v>
      </c>
      <c r="F258">
        <v>57.994599999999998</v>
      </c>
    </row>
    <row r="259" spans="2:6" x14ac:dyDescent="0.4">
      <c r="B259" t="s">
        <v>21</v>
      </c>
      <c r="C259" t="s">
        <v>25</v>
      </c>
      <c r="D259" t="s">
        <v>13</v>
      </c>
      <c r="E259" s="7">
        <v>2035</v>
      </c>
      <c r="F259">
        <v>4.8529999999999998</v>
      </c>
    </row>
    <row r="260" spans="2:6" x14ac:dyDescent="0.4">
      <c r="B260" t="s">
        <v>21</v>
      </c>
      <c r="C260" t="s">
        <v>42</v>
      </c>
      <c r="D260" t="s">
        <v>13</v>
      </c>
      <c r="E260" s="7">
        <v>2035</v>
      </c>
      <c r="F260">
        <v>-0.42070000000000002</v>
      </c>
    </row>
    <row r="261" spans="2:6" x14ac:dyDescent="0.4">
      <c r="B261" t="s">
        <v>11</v>
      </c>
      <c r="C261" t="s">
        <v>12</v>
      </c>
      <c r="D261" t="s">
        <v>13</v>
      </c>
      <c r="E261" s="7">
        <v>2035</v>
      </c>
      <c r="F261">
        <v>-2.9342000000000001</v>
      </c>
    </row>
    <row r="262" spans="2:6" x14ac:dyDescent="0.4">
      <c r="B262" t="s">
        <v>11</v>
      </c>
      <c r="C262" t="s">
        <v>14</v>
      </c>
      <c r="D262" t="s">
        <v>13</v>
      </c>
      <c r="E262" s="7">
        <v>2035</v>
      </c>
      <c r="F262">
        <v>26.684999999999999</v>
      </c>
    </row>
    <row r="263" spans="2:6" x14ac:dyDescent="0.4">
      <c r="B263" t="s">
        <v>11</v>
      </c>
      <c r="C263" t="s">
        <v>15</v>
      </c>
      <c r="D263" t="s">
        <v>13</v>
      </c>
      <c r="E263" s="7">
        <v>2035</v>
      </c>
      <c r="F263">
        <v>0</v>
      </c>
    </row>
    <row r="264" spans="2:6" x14ac:dyDescent="0.4">
      <c r="B264" t="s">
        <v>11</v>
      </c>
      <c r="C264" t="s">
        <v>16</v>
      </c>
      <c r="D264" t="s">
        <v>13</v>
      </c>
      <c r="E264" s="7">
        <v>2035</v>
      </c>
      <c r="F264">
        <v>7.1622000000000003</v>
      </c>
    </row>
    <row r="265" spans="2:6" x14ac:dyDescent="0.4">
      <c r="B265" t="s">
        <v>19</v>
      </c>
      <c r="C265" t="s">
        <v>11</v>
      </c>
      <c r="D265" t="s">
        <v>13</v>
      </c>
      <c r="E265" s="7">
        <v>2035</v>
      </c>
      <c r="F265">
        <v>1.8891</v>
      </c>
    </row>
    <row r="266" spans="2:6" x14ac:dyDescent="0.4">
      <c r="B266" t="s">
        <v>19</v>
      </c>
      <c r="C266" t="s">
        <v>21</v>
      </c>
      <c r="D266" t="s">
        <v>13</v>
      </c>
      <c r="E266" s="7">
        <v>2035</v>
      </c>
      <c r="F266">
        <v>3.7841999999999998</v>
      </c>
    </row>
    <row r="267" spans="2:6" x14ac:dyDescent="0.4">
      <c r="B267" t="s">
        <v>38</v>
      </c>
      <c r="C267" t="s">
        <v>43</v>
      </c>
      <c r="D267" t="s">
        <v>13</v>
      </c>
      <c r="E267" s="7">
        <v>2035</v>
      </c>
      <c r="F267">
        <v>7.3150000000000004</v>
      </c>
    </row>
    <row r="268" spans="2:6" x14ac:dyDescent="0.4">
      <c r="B268" t="s">
        <v>38</v>
      </c>
      <c r="C268" t="s">
        <v>18</v>
      </c>
      <c r="D268" t="s">
        <v>13</v>
      </c>
      <c r="E268" s="7">
        <v>2035</v>
      </c>
      <c r="F268">
        <v>2.07E-2</v>
      </c>
    </row>
    <row r="269" spans="2:6" x14ac:dyDescent="0.4">
      <c r="B269" t="s">
        <v>39</v>
      </c>
      <c r="C269" t="s">
        <v>23</v>
      </c>
      <c r="D269" t="s">
        <v>13</v>
      </c>
      <c r="E269" s="7">
        <v>2035</v>
      </c>
      <c r="F269">
        <v>6.4996</v>
      </c>
    </row>
    <row r="270" spans="2:6" x14ac:dyDescent="0.4">
      <c r="B270" t="s">
        <v>39</v>
      </c>
      <c r="C270" t="s">
        <v>24</v>
      </c>
      <c r="D270" t="s">
        <v>13</v>
      </c>
      <c r="E270" s="7">
        <v>2035</v>
      </c>
      <c r="F270">
        <v>0</v>
      </c>
    </row>
    <row r="271" spans="2:6" x14ac:dyDescent="0.4">
      <c r="B271" t="s">
        <v>39</v>
      </c>
      <c r="C271" t="s">
        <v>44</v>
      </c>
      <c r="D271" t="s">
        <v>13</v>
      </c>
      <c r="E271" s="7">
        <v>2035</v>
      </c>
      <c r="F271">
        <v>0</v>
      </c>
    </row>
    <row r="272" spans="2:6" x14ac:dyDescent="0.4">
      <c r="B272" t="s">
        <v>39</v>
      </c>
      <c r="C272" t="s">
        <v>45</v>
      </c>
      <c r="D272" t="s">
        <v>13</v>
      </c>
      <c r="E272" s="7">
        <v>2035</v>
      </c>
      <c r="F272">
        <v>0</v>
      </c>
    </row>
    <row r="273" spans="2:6" x14ac:dyDescent="0.4">
      <c r="B273" t="s">
        <v>4</v>
      </c>
      <c r="C273" t="s">
        <v>5</v>
      </c>
      <c r="D273" t="s">
        <v>13</v>
      </c>
      <c r="E273" s="7">
        <v>2035</v>
      </c>
      <c r="F273">
        <v>1.9823</v>
      </c>
    </row>
    <row r="274" spans="2:6" x14ac:dyDescent="0.4">
      <c r="B274" t="s">
        <v>4</v>
      </c>
      <c r="C274" t="s">
        <v>46</v>
      </c>
      <c r="D274" t="s">
        <v>13</v>
      </c>
      <c r="E274" s="7">
        <v>2035</v>
      </c>
      <c r="F274">
        <v>1.1583000000000001</v>
      </c>
    </row>
    <row r="275" spans="2:6" x14ac:dyDescent="0.4">
      <c r="B275" t="s">
        <v>47</v>
      </c>
      <c r="C275" t="s">
        <v>9</v>
      </c>
      <c r="D275" t="s">
        <v>13</v>
      </c>
      <c r="E275" s="7">
        <v>2035</v>
      </c>
      <c r="F275">
        <v>0.81689999999999996</v>
      </c>
    </row>
    <row r="276" spans="2:6" x14ac:dyDescent="0.4">
      <c r="B276" t="s">
        <v>47</v>
      </c>
      <c r="C276" t="s">
        <v>10</v>
      </c>
      <c r="D276" t="s">
        <v>13</v>
      </c>
      <c r="E276" s="7">
        <v>2035</v>
      </c>
      <c r="F276">
        <v>2.5379999999999998</v>
      </c>
    </row>
    <row r="277" spans="2:6" x14ac:dyDescent="0.4">
      <c r="B277" t="s">
        <v>48</v>
      </c>
      <c r="C277" t="s">
        <v>11</v>
      </c>
      <c r="D277" t="s">
        <v>13</v>
      </c>
      <c r="E277" s="7">
        <v>2035</v>
      </c>
      <c r="F277">
        <v>2.7122000000000002</v>
      </c>
    </row>
    <row r="278" spans="2:6" x14ac:dyDescent="0.4">
      <c r="B278" t="s">
        <v>48</v>
      </c>
      <c r="C278" t="s">
        <v>21</v>
      </c>
      <c r="D278" t="s">
        <v>13</v>
      </c>
      <c r="E278" s="7">
        <v>2035</v>
      </c>
      <c r="F278">
        <v>9.3162000000000003</v>
      </c>
    </row>
    <row r="279" spans="2:6" x14ac:dyDescent="0.4">
      <c r="B279" t="s">
        <v>49</v>
      </c>
      <c r="C279" t="s">
        <v>11</v>
      </c>
      <c r="D279" t="s">
        <v>13</v>
      </c>
      <c r="E279" s="7">
        <v>2035</v>
      </c>
      <c r="F279">
        <v>2.5223</v>
      </c>
    </row>
    <row r="280" spans="2:6" x14ac:dyDescent="0.4">
      <c r="B280" t="s">
        <v>49</v>
      </c>
      <c r="C280" t="s">
        <v>21</v>
      </c>
      <c r="D280" t="s">
        <v>13</v>
      </c>
      <c r="E280" s="7">
        <v>2035</v>
      </c>
      <c r="F280">
        <v>3.9685000000000001</v>
      </c>
    </row>
    <row r="281" spans="2:6" x14ac:dyDescent="0.4">
      <c r="B281" t="s">
        <v>40</v>
      </c>
      <c r="C281" t="s">
        <v>40</v>
      </c>
      <c r="D281" t="s">
        <v>13</v>
      </c>
      <c r="E281" s="7">
        <v>2036</v>
      </c>
      <c r="F281">
        <v>59.780200000000001</v>
      </c>
    </row>
    <row r="282" spans="2:6" x14ac:dyDescent="0.4">
      <c r="B282" t="s">
        <v>21</v>
      </c>
      <c r="C282" t="s">
        <v>25</v>
      </c>
      <c r="D282" t="s">
        <v>13</v>
      </c>
      <c r="E282" s="7">
        <v>2036</v>
      </c>
      <c r="F282">
        <v>4.3795999999999999</v>
      </c>
    </row>
    <row r="283" spans="2:6" x14ac:dyDescent="0.4">
      <c r="B283" t="s">
        <v>21</v>
      </c>
      <c r="C283" t="s">
        <v>42</v>
      </c>
      <c r="D283" t="s">
        <v>13</v>
      </c>
      <c r="E283" s="7">
        <v>2036</v>
      </c>
      <c r="F283">
        <v>-0.40300000000000002</v>
      </c>
    </row>
    <row r="284" spans="2:6" x14ac:dyDescent="0.4">
      <c r="B284" t="s">
        <v>11</v>
      </c>
      <c r="C284" t="s">
        <v>12</v>
      </c>
      <c r="D284" t="s">
        <v>13</v>
      </c>
      <c r="E284" s="7">
        <v>2036</v>
      </c>
      <c r="F284">
        <v>-3.1231</v>
      </c>
    </row>
    <row r="285" spans="2:6" x14ac:dyDescent="0.4">
      <c r="B285" t="s">
        <v>11</v>
      </c>
      <c r="C285" t="s">
        <v>14</v>
      </c>
      <c r="D285" t="s">
        <v>13</v>
      </c>
      <c r="E285" s="7">
        <v>2036</v>
      </c>
      <c r="F285">
        <v>26.731400000000001</v>
      </c>
    </row>
    <row r="286" spans="2:6" x14ac:dyDescent="0.4">
      <c r="B286" t="s">
        <v>11</v>
      </c>
      <c r="C286" t="s">
        <v>15</v>
      </c>
      <c r="D286" t="s">
        <v>13</v>
      </c>
      <c r="E286" s="7">
        <v>2036</v>
      </c>
      <c r="F286">
        <v>0</v>
      </c>
    </row>
    <row r="287" spans="2:6" x14ac:dyDescent="0.4">
      <c r="B287" t="s">
        <v>11</v>
      </c>
      <c r="C287" t="s">
        <v>16</v>
      </c>
      <c r="D287" t="s">
        <v>13</v>
      </c>
      <c r="E287" s="7">
        <v>2036</v>
      </c>
      <c r="F287">
        <v>7.2088000000000001</v>
      </c>
    </row>
    <row r="288" spans="2:6" x14ac:dyDescent="0.4">
      <c r="B288" t="s">
        <v>19</v>
      </c>
      <c r="C288" t="s">
        <v>11</v>
      </c>
      <c r="D288" t="s">
        <v>13</v>
      </c>
      <c r="E288" s="7">
        <v>2036</v>
      </c>
      <c r="F288">
        <v>2.4466000000000001</v>
      </c>
    </row>
    <row r="289" spans="2:6" x14ac:dyDescent="0.4">
      <c r="B289" t="s">
        <v>19</v>
      </c>
      <c r="C289" t="s">
        <v>21</v>
      </c>
      <c r="D289" t="s">
        <v>13</v>
      </c>
      <c r="E289" s="7">
        <v>2036</v>
      </c>
      <c r="F289">
        <v>4.1444000000000001</v>
      </c>
    </row>
    <row r="290" spans="2:6" x14ac:dyDescent="0.4">
      <c r="B290" t="s">
        <v>38</v>
      </c>
      <c r="C290" t="s">
        <v>43</v>
      </c>
      <c r="D290" t="s">
        <v>13</v>
      </c>
      <c r="E290" s="7">
        <v>2036</v>
      </c>
      <c r="F290">
        <v>8.4285999999999994</v>
      </c>
    </row>
    <row r="291" spans="2:6" x14ac:dyDescent="0.4">
      <c r="B291" t="s">
        <v>38</v>
      </c>
      <c r="C291" t="s">
        <v>18</v>
      </c>
      <c r="D291" t="s">
        <v>13</v>
      </c>
      <c r="E291" s="7">
        <v>2036</v>
      </c>
      <c r="F291">
        <v>2.87E-2</v>
      </c>
    </row>
    <row r="292" spans="2:6" x14ac:dyDescent="0.4">
      <c r="B292" t="s">
        <v>39</v>
      </c>
      <c r="C292" t="s">
        <v>23</v>
      </c>
      <c r="D292" t="s">
        <v>13</v>
      </c>
      <c r="E292" s="7">
        <v>2036</v>
      </c>
      <c r="F292">
        <v>6.6886000000000001</v>
      </c>
    </row>
    <row r="293" spans="2:6" x14ac:dyDescent="0.4">
      <c r="B293" t="s">
        <v>39</v>
      </c>
      <c r="C293" t="s">
        <v>24</v>
      </c>
      <c r="D293" t="s">
        <v>13</v>
      </c>
      <c r="E293" s="7">
        <v>2036</v>
      </c>
      <c r="F293">
        <v>0</v>
      </c>
    </row>
    <row r="294" spans="2:6" x14ac:dyDescent="0.4">
      <c r="B294" t="s">
        <v>39</v>
      </c>
      <c r="C294" t="s">
        <v>44</v>
      </c>
      <c r="D294" t="s">
        <v>13</v>
      </c>
      <c r="E294" s="7">
        <v>2036</v>
      </c>
      <c r="F294">
        <v>0</v>
      </c>
    </row>
    <row r="295" spans="2:6" x14ac:dyDescent="0.4">
      <c r="B295" t="s">
        <v>39</v>
      </c>
      <c r="C295" t="s">
        <v>45</v>
      </c>
      <c r="D295" t="s">
        <v>13</v>
      </c>
      <c r="E295" s="7">
        <v>2036</v>
      </c>
      <c r="F295">
        <v>0</v>
      </c>
    </row>
    <row r="296" spans="2:6" x14ac:dyDescent="0.4">
      <c r="B296" t="s">
        <v>4</v>
      </c>
      <c r="C296" t="s">
        <v>5</v>
      </c>
      <c r="D296" t="s">
        <v>13</v>
      </c>
      <c r="E296" s="7">
        <v>2036</v>
      </c>
      <c r="F296">
        <v>2.0541</v>
      </c>
    </row>
    <row r="297" spans="2:6" x14ac:dyDescent="0.4">
      <c r="B297" t="s">
        <v>4</v>
      </c>
      <c r="C297" t="s">
        <v>46</v>
      </c>
      <c r="D297" t="s">
        <v>13</v>
      </c>
      <c r="E297" s="7">
        <v>2036</v>
      </c>
      <c r="F297">
        <v>1.1954</v>
      </c>
    </row>
    <row r="298" spans="2:6" x14ac:dyDescent="0.4">
      <c r="B298" t="s">
        <v>47</v>
      </c>
      <c r="C298" t="s">
        <v>9</v>
      </c>
      <c r="D298" t="s">
        <v>13</v>
      </c>
      <c r="E298" s="7">
        <v>2036</v>
      </c>
      <c r="F298">
        <v>0.78390000000000004</v>
      </c>
    </row>
    <row r="299" spans="2:6" x14ac:dyDescent="0.4">
      <c r="B299" t="s">
        <v>47</v>
      </c>
      <c r="C299" t="s">
        <v>10</v>
      </c>
      <c r="D299" t="s">
        <v>13</v>
      </c>
      <c r="E299" s="7">
        <v>2036</v>
      </c>
      <c r="F299">
        <v>2.7422</v>
      </c>
    </row>
    <row r="300" spans="2:6" x14ac:dyDescent="0.4">
      <c r="B300" t="s">
        <v>48</v>
      </c>
      <c r="C300" t="s">
        <v>11</v>
      </c>
      <c r="D300" t="s">
        <v>13</v>
      </c>
      <c r="E300" s="7">
        <v>2036</v>
      </c>
      <c r="F300">
        <v>2.9142000000000001</v>
      </c>
    </row>
    <row r="301" spans="2:6" x14ac:dyDescent="0.4">
      <c r="B301" t="s">
        <v>48</v>
      </c>
      <c r="C301" t="s">
        <v>21</v>
      </c>
      <c r="D301" t="s">
        <v>13</v>
      </c>
      <c r="E301" s="7">
        <v>2036</v>
      </c>
      <c r="F301">
        <v>9.7680000000000007</v>
      </c>
    </row>
    <row r="302" spans="2:6" x14ac:dyDescent="0.4">
      <c r="B302" t="s">
        <v>49</v>
      </c>
      <c r="C302" t="s">
        <v>11</v>
      </c>
      <c r="D302" t="s">
        <v>13</v>
      </c>
      <c r="E302" s="7">
        <v>2036</v>
      </c>
      <c r="F302">
        <v>2.9045000000000001</v>
      </c>
    </row>
    <row r="303" spans="2:6" x14ac:dyDescent="0.4">
      <c r="B303" t="s">
        <v>49</v>
      </c>
      <c r="C303" t="s">
        <v>21</v>
      </c>
      <c r="D303" t="s">
        <v>13</v>
      </c>
      <c r="E303" s="7">
        <v>2036</v>
      </c>
      <c r="F303">
        <v>4.3792</v>
      </c>
    </row>
    <row r="304" spans="2:6" x14ac:dyDescent="0.4">
      <c r="B304" t="s">
        <v>40</v>
      </c>
      <c r="C304" t="s">
        <v>40</v>
      </c>
      <c r="D304" t="s">
        <v>13</v>
      </c>
      <c r="E304" s="7">
        <v>2037</v>
      </c>
      <c r="F304">
        <v>61.486600000000003</v>
      </c>
    </row>
    <row r="305" spans="2:6" x14ac:dyDescent="0.4">
      <c r="B305" t="s">
        <v>21</v>
      </c>
      <c r="C305" t="s">
        <v>25</v>
      </c>
      <c r="D305" t="s">
        <v>13</v>
      </c>
      <c r="E305" s="7">
        <v>2037</v>
      </c>
      <c r="F305">
        <v>3.9253</v>
      </c>
    </row>
    <row r="306" spans="2:6" x14ac:dyDescent="0.4">
      <c r="B306" t="s">
        <v>21</v>
      </c>
      <c r="C306" t="s">
        <v>42</v>
      </c>
      <c r="D306" t="s">
        <v>13</v>
      </c>
      <c r="E306" s="7">
        <v>2037</v>
      </c>
      <c r="F306">
        <v>-0.38819999999999999</v>
      </c>
    </row>
    <row r="307" spans="2:6" x14ac:dyDescent="0.4">
      <c r="B307" t="s">
        <v>11</v>
      </c>
      <c r="C307" t="s">
        <v>12</v>
      </c>
      <c r="D307" t="s">
        <v>13</v>
      </c>
      <c r="E307" s="7">
        <v>2037</v>
      </c>
      <c r="F307">
        <v>-3.3675000000000002</v>
      </c>
    </row>
    <row r="308" spans="2:6" x14ac:dyDescent="0.4">
      <c r="B308" t="s">
        <v>11</v>
      </c>
      <c r="C308" t="s">
        <v>14</v>
      </c>
      <c r="D308" t="s">
        <v>13</v>
      </c>
      <c r="E308" s="7">
        <v>2037</v>
      </c>
      <c r="F308">
        <v>26.790400000000002</v>
      </c>
    </row>
    <row r="309" spans="2:6" x14ac:dyDescent="0.4">
      <c r="B309" t="s">
        <v>11</v>
      </c>
      <c r="C309" t="s">
        <v>15</v>
      </c>
      <c r="D309" t="s">
        <v>13</v>
      </c>
      <c r="E309" s="7">
        <v>2037</v>
      </c>
      <c r="F309">
        <v>0</v>
      </c>
    </row>
    <row r="310" spans="2:6" x14ac:dyDescent="0.4">
      <c r="B310" t="s">
        <v>11</v>
      </c>
      <c r="C310" t="s">
        <v>16</v>
      </c>
      <c r="D310" t="s">
        <v>13</v>
      </c>
      <c r="E310" s="7">
        <v>2037</v>
      </c>
      <c r="F310">
        <v>7.26</v>
      </c>
    </row>
    <row r="311" spans="2:6" x14ac:dyDescent="0.4">
      <c r="B311" t="s">
        <v>19</v>
      </c>
      <c r="C311" t="s">
        <v>11</v>
      </c>
      <c r="D311" t="s">
        <v>13</v>
      </c>
      <c r="E311" s="7">
        <v>2037</v>
      </c>
      <c r="F311">
        <v>2.8826000000000001</v>
      </c>
    </row>
    <row r="312" spans="2:6" x14ac:dyDescent="0.4">
      <c r="B312" t="s">
        <v>19</v>
      </c>
      <c r="C312" t="s">
        <v>21</v>
      </c>
      <c r="D312" t="s">
        <v>13</v>
      </c>
      <c r="E312" s="7">
        <v>2037</v>
      </c>
      <c r="F312">
        <v>4.5096999999999996</v>
      </c>
    </row>
    <row r="313" spans="2:6" x14ac:dyDescent="0.4">
      <c r="B313" t="s">
        <v>38</v>
      </c>
      <c r="C313" t="s">
        <v>43</v>
      </c>
      <c r="D313" t="s">
        <v>13</v>
      </c>
      <c r="E313" s="7">
        <v>2037</v>
      </c>
      <c r="F313">
        <v>9.4944000000000006</v>
      </c>
    </row>
    <row r="314" spans="2:6" x14ac:dyDescent="0.4">
      <c r="B314" t="s">
        <v>38</v>
      </c>
      <c r="C314" t="s">
        <v>18</v>
      </c>
      <c r="D314" t="s">
        <v>13</v>
      </c>
      <c r="E314" s="7">
        <v>2037</v>
      </c>
      <c r="F314">
        <v>3.7699999999999997E-2</v>
      </c>
    </row>
    <row r="315" spans="2:6" x14ac:dyDescent="0.4">
      <c r="B315" t="s">
        <v>39</v>
      </c>
      <c r="C315" t="s">
        <v>23</v>
      </c>
      <c r="D315" t="s">
        <v>13</v>
      </c>
      <c r="E315" s="7">
        <v>2037</v>
      </c>
      <c r="F315">
        <v>6.9924999999999997</v>
      </c>
    </row>
    <row r="316" spans="2:6" x14ac:dyDescent="0.4">
      <c r="B316" t="s">
        <v>39</v>
      </c>
      <c r="C316" t="s">
        <v>24</v>
      </c>
      <c r="D316" t="s">
        <v>13</v>
      </c>
      <c r="E316" s="7">
        <v>2037</v>
      </c>
      <c r="F316">
        <v>0</v>
      </c>
    </row>
    <row r="317" spans="2:6" x14ac:dyDescent="0.4">
      <c r="B317" t="s">
        <v>39</v>
      </c>
      <c r="C317" t="s">
        <v>44</v>
      </c>
      <c r="D317" t="s">
        <v>13</v>
      </c>
      <c r="E317" s="7">
        <v>2037</v>
      </c>
      <c r="F317">
        <v>0</v>
      </c>
    </row>
    <row r="318" spans="2:6" x14ac:dyDescent="0.4">
      <c r="B318" t="s">
        <v>39</v>
      </c>
      <c r="C318" t="s">
        <v>45</v>
      </c>
      <c r="D318" t="s">
        <v>13</v>
      </c>
      <c r="E318" s="7">
        <v>2037</v>
      </c>
      <c r="F318">
        <v>0</v>
      </c>
    </row>
    <row r="319" spans="2:6" x14ac:dyDescent="0.4">
      <c r="B319" t="s">
        <v>4</v>
      </c>
      <c r="C319" t="s">
        <v>5</v>
      </c>
      <c r="D319" t="s">
        <v>13</v>
      </c>
      <c r="E319" s="7">
        <v>2037</v>
      </c>
      <c r="F319">
        <v>2.12</v>
      </c>
    </row>
    <row r="320" spans="2:6" x14ac:dyDescent="0.4">
      <c r="B320" t="s">
        <v>4</v>
      </c>
      <c r="C320" t="s">
        <v>46</v>
      </c>
      <c r="D320" t="s">
        <v>13</v>
      </c>
      <c r="E320" s="7">
        <v>2037</v>
      </c>
      <c r="F320">
        <v>1.2298</v>
      </c>
    </row>
    <row r="321" spans="2:6" x14ac:dyDescent="0.4">
      <c r="B321" t="s">
        <v>47</v>
      </c>
      <c r="C321" t="s">
        <v>9</v>
      </c>
      <c r="D321" t="s">
        <v>13</v>
      </c>
      <c r="E321" s="7">
        <v>2037</v>
      </c>
      <c r="F321">
        <v>0.79579999999999995</v>
      </c>
    </row>
    <row r="322" spans="2:6" x14ac:dyDescent="0.4">
      <c r="B322" t="s">
        <v>47</v>
      </c>
      <c r="C322" t="s">
        <v>10</v>
      </c>
      <c r="D322" t="s">
        <v>13</v>
      </c>
      <c r="E322" s="7">
        <v>2037</v>
      </c>
      <c r="F322">
        <v>2.9599000000000002</v>
      </c>
    </row>
    <row r="323" spans="2:6" x14ac:dyDescent="0.4">
      <c r="B323" t="s">
        <v>48</v>
      </c>
      <c r="C323" t="s">
        <v>11</v>
      </c>
      <c r="D323" t="s">
        <v>13</v>
      </c>
      <c r="E323" s="7">
        <v>2037</v>
      </c>
      <c r="F323">
        <v>3.1211000000000002</v>
      </c>
    </row>
    <row r="324" spans="2:6" x14ac:dyDescent="0.4">
      <c r="B324" t="s">
        <v>48</v>
      </c>
      <c r="C324" t="s">
        <v>21</v>
      </c>
      <c r="D324" t="s">
        <v>13</v>
      </c>
      <c r="E324" s="7">
        <v>2037</v>
      </c>
      <c r="F324">
        <v>10.1892</v>
      </c>
    </row>
    <row r="325" spans="2:6" x14ac:dyDescent="0.4">
      <c r="B325" t="s">
        <v>49</v>
      </c>
      <c r="C325" t="s">
        <v>11</v>
      </c>
      <c r="D325" t="s">
        <v>13</v>
      </c>
      <c r="E325" s="7">
        <v>2037</v>
      </c>
      <c r="F325">
        <v>3.3210000000000002</v>
      </c>
    </row>
    <row r="326" spans="2:6" x14ac:dyDescent="0.4">
      <c r="B326" t="s">
        <v>49</v>
      </c>
      <c r="C326" t="s">
        <v>21</v>
      </c>
      <c r="D326" t="s">
        <v>13</v>
      </c>
      <c r="E326" s="7">
        <v>2037</v>
      </c>
      <c r="F326">
        <v>4.7887000000000004</v>
      </c>
    </row>
    <row r="327" spans="2:6" x14ac:dyDescent="0.4">
      <c r="B327" t="s">
        <v>40</v>
      </c>
      <c r="C327" t="s">
        <v>40</v>
      </c>
      <c r="D327" t="s">
        <v>13</v>
      </c>
      <c r="E327" s="7">
        <v>2038</v>
      </c>
      <c r="F327">
        <v>63.026800000000001</v>
      </c>
    </row>
    <row r="328" spans="2:6" x14ac:dyDescent="0.4">
      <c r="B328" t="s">
        <v>21</v>
      </c>
      <c r="C328" t="s">
        <v>25</v>
      </c>
      <c r="D328" t="s">
        <v>13</v>
      </c>
      <c r="E328" s="7">
        <v>2038</v>
      </c>
      <c r="F328">
        <v>3.5255000000000001</v>
      </c>
    </row>
    <row r="329" spans="2:6" x14ac:dyDescent="0.4">
      <c r="B329" t="s">
        <v>21</v>
      </c>
      <c r="C329" t="s">
        <v>42</v>
      </c>
      <c r="D329" t="s">
        <v>13</v>
      </c>
      <c r="E329" s="7">
        <v>2038</v>
      </c>
      <c r="F329">
        <v>-0.37659999999999999</v>
      </c>
    </row>
    <row r="330" spans="2:6" x14ac:dyDescent="0.4">
      <c r="B330" t="s">
        <v>11</v>
      </c>
      <c r="C330" t="s">
        <v>12</v>
      </c>
      <c r="D330" t="s">
        <v>13</v>
      </c>
      <c r="E330" s="7">
        <v>2038</v>
      </c>
      <c r="F330">
        <v>-3.6473</v>
      </c>
    </row>
    <row r="331" spans="2:6" x14ac:dyDescent="0.4">
      <c r="B331" t="s">
        <v>11</v>
      </c>
      <c r="C331" t="s">
        <v>14</v>
      </c>
      <c r="D331" t="s">
        <v>13</v>
      </c>
      <c r="E331" s="7">
        <v>2038</v>
      </c>
      <c r="F331">
        <v>26.8033</v>
      </c>
    </row>
    <row r="332" spans="2:6" x14ac:dyDescent="0.4">
      <c r="B332" t="s">
        <v>11</v>
      </c>
      <c r="C332" t="s">
        <v>15</v>
      </c>
      <c r="D332" t="s">
        <v>13</v>
      </c>
      <c r="E332" s="7">
        <v>2038</v>
      </c>
      <c r="F332">
        <v>0</v>
      </c>
    </row>
    <row r="333" spans="2:6" x14ac:dyDescent="0.4">
      <c r="B333" t="s">
        <v>11</v>
      </c>
      <c r="C333" t="s">
        <v>16</v>
      </c>
      <c r="D333" t="s">
        <v>13</v>
      </c>
      <c r="E333" s="7">
        <v>2038</v>
      </c>
      <c r="F333">
        <v>7.3415999999999997</v>
      </c>
    </row>
    <row r="334" spans="2:6" x14ac:dyDescent="0.4">
      <c r="B334" t="s">
        <v>19</v>
      </c>
      <c r="C334" t="s">
        <v>11</v>
      </c>
      <c r="D334" t="s">
        <v>13</v>
      </c>
      <c r="E334" s="7">
        <v>2038</v>
      </c>
      <c r="F334">
        <v>3.1560999999999999</v>
      </c>
    </row>
    <row r="335" spans="2:6" x14ac:dyDescent="0.4">
      <c r="B335" t="s">
        <v>19</v>
      </c>
      <c r="C335" t="s">
        <v>21</v>
      </c>
      <c r="D335" t="s">
        <v>13</v>
      </c>
      <c r="E335" s="7">
        <v>2038</v>
      </c>
      <c r="F335">
        <v>4.8834</v>
      </c>
    </row>
    <row r="336" spans="2:6" x14ac:dyDescent="0.4">
      <c r="B336" t="s">
        <v>38</v>
      </c>
      <c r="C336" t="s">
        <v>43</v>
      </c>
      <c r="D336" t="s">
        <v>13</v>
      </c>
      <c r="E336" s="7">
        <v>2038</v>
      </c>
      <c r="F336">
        <v>10.584099999999999</v>
      </c>
    </row>
    <row r="337" spans="2:6" x14ac:dyDescent="0.4">
      <c r="B337" t="s">
        <v>38</v>
      </c>
      <c r="C337" t="s">
        <v>18</v>
      </c>
      <c r="D337" t="s">
        <v>13</v>
      </c>
      <c r="E337" s="7">
        <v>2038</v>
      </c>
      <c r="F337">
        <v>4.7899999999999998E-2</v>
      </c>
    </row>
    <row r="338" spans="2:6" x14ac:dyDescent="0.4">
      <c r="B338" t="s">
        <v>39</v>
      </c>
      <c r="C338" t="s">
        <v>23</v>
      </c>
      <c r="D338" t="s">
        <v>13</v>
      </c>
      <c r="E338" s="7">
        <v>2038</v>
      </c>
      <c r="F338">
        <v>7.2662000000000004</v>
      </c>
    </row>
    <row r="339" spans="2:6" x14ac:dyDescent="0.4">
      <c r="B339" t="s">
        <v>39</v>
      </c>
      <c r="C339" t="s">
        <v>24</v>
      </c>
      <c r="D339" t="s">
        <v>13</v>
      </c>
      <c r="E339" s="7">
        <v>2038</v>
      </c>
      <c r="F339">
        <v>0</v>
      </c>
    </row>
    <row r="340" spans="2:6" x14ac:dyDescent="0.4">
      <c r="B340" t="s">
        <v>39</v>
      </c>
      <c r="C340" t="s">
        <v>44</v>
      </c>
      <c r="D340" t="s">
        <v>13</v>
      </c>
      <c r="E340" s="7">
        <v>2038</v>
      </c>
      <c r="F340">
        <v>0</v>
      </c>
    </row>
    <row r="341" spans="2:6" x14ac:dyDescent="0.4">
      <c r="B341" t="s">
        <v>39</v>
      </c>
      <c r="C341" t="s">
        <v>45</v>
      </c>
      <c r="D341" t="s">
        <v>13</v>
      </c>
      <c r="E341" s="7">
        <v>2038</v>
      </c>
      <c r="F341">
        <v>0</v>
      </c>
    </row>
    <row r="342" spans="2:6" x14ac:dyDescent="0.4">
      <c r="B342" t="s">
        <v>4</v>
      </c>
      <c r="C342" t="s">
        <v>5</v>
      </c>
      <c r="D342" t="s">
        <v>13</v>
      </c>
      <c r="E342" s="7">
        <v>2038</v>
      </c>
      <c r="F342">
        <v>2.1804999999999999</v>
      </c>
    </row>
    <row r="343" spans="2:6" x14ac:dyDescent="0.4">
      <c r="B343" t="s">
        <v>4</v>
      </c>
      <c r="C343" t="s">
        <v>46</v>
      </c>
      <c r="D343" t="s">
        <v>13</v>
      </c>
      <c r="E343" s="7">
        <v>2038</v>
      </c>
      <c r="F343">
        <v>1.2621</v>
      </c>
    </row>
    <row r="344" spans="2:6" x14ac:dyDescent="0.4">
      <c r="B344" t="s">
        <v>47</v>
      </c>
      <c r="C344" t="s">
        <v>9</v>
      </c>
      <c r="D344" t="s">
        <v>13</v>
      </c>
      <c r="E344" s="7">
        <v>2038</v>
      </c>
      <c r="F344">
        <v>0.79949999999999999</v>
      </c>
    </row>
    <row r="345" spans="2:6" x14ac:dyDescent="0.4">
      <c r="B345" t="s">
        <v>47</v>
      </c>
      <c r="C345" t="s">
        <v>10</v>
      </c>
      <c r="D345" t="s">
        <v>13</v>
      </c>
      <c r="E345" s="7">
        <v>2038</v>
      </c>
      <c r="F345">
        <v>3.2244000000000002</v>
      </c>
    </row>
    <row r="346" spans="2:6" x14ac:dyDescent="0.4">
      <c r="B346" t="s">
        <v>48</v>
      </c>
      <c r="C346" t="s">
        <v>11</v>
      </c>
      <c r="D346" t="s">
        <v>13</v>
      </c>
      <c r="E346" s="7">
        <v>2038</v>
      </c>
      <c r="F346">
        <v>3.3220999999999998</v>
      </c>
    </row>
    <row r="347" spans="2:6" x14ac:dyDescent="0.4">
      <c r="B347" t="s">
        <v>48</v>
      </c>
      <c r="C347" t="s">
        <v>21</v>
      </c>
      <c r="D347" t="s">
        <v>13</v>
      </c>
      <c r="E347" s="7">
        <v>2038</v>
      </c>
      <c r="F347">
        <v>10.5547</v>
      </c>
    </row>
    <row r="348" spans="2:6" x14ac:dyDescent="0.4">
      <c r="B348" t="s">
        <v>49</v>
      </c>
      <c r="C348" t="s">
        <v>11</v>
      </c>
      <c r="D348" t="s">
        <v>13</v>
      </c>
      <c r="E348" s="7">
        <v>2038</v>
      </c>
      <c r="F348">
        <v>3.7833999999999999</v>
      </c>
    </row>
    <row r="349" spans="2:6" x14ac:dyDescent="0.4">
      <c r="B349" t="s">
        <v>49</v>
      </c>
      <c r="C349" t="s">
        <v>21</v>
      </c>
      <c r="D349" t="s">
        <v>13</v>
      </c>
      <c r="E349" s="7">
        <v>2038</v>
      </c>
      <c r="F349">
        <v>5.1978999999999997</v>
      </c>
    </row>
    <row r="350" spans="2:6" x14ac:dyDescent="0.4">
      <c r="B350" t="s">
        <v>40</v>
      </c>
      <c r="C350" t="s">
        <v>40</v>
      </c>
      <c r="D350" t="s">
        <v>13</v>
      </c>
      <c r="E350" s="7">
        <v>2039</v>
      </c>
      <c r="F350">
        <v>64.393199999999993</v>
      </c>
    </row>
    <row r="351" spans="2:6" x14ac:dyDescent="0.4">
      <c r="B351" t="s">
        <v>21</v>
      </c>
      <c r="C351" t="s">
        <v>25</v>
      </c>
      <c r="D351" t="s">
        <v>13</v>
      </c>
      <c r="E351" s="7">
        <v>2039</v>
      </c>
      <c r="F351">
        <v>3.0207000000000002</v>
      </c>
    </row>
    <row r="352" spans="2:6" x14ac:dyDescent="0.4">
      <c r="B352" t="s">
        <v>21</v>
      </c>
      <c r="C352" t="s">
        <v>42</v>
      </c>
      <c r="D352" t="s">
        <v>13</v>
      </c>
      <c r="E352" s="7">
        <v>2039</v>
      </c>
      <c r="F352">
        <v>-0.35</v>
      </c>
    </row>
    <row r="353" spans="2:6" x14ac:dyDescent="0.4">
      <c r="B353" t="s">
        <v>11</v>
      </c>
      <c r="C353" t="s">
        <v>12</v>
      </c>
      <c r="D353" t="s">
        <v>13</v>
      </c>
      <c r="E353" s="7">
        <v>2039</v>
      </c>
      <c r="F353">
        <v>-3.9676</v>
      </c>
    </row>
    <row r="354" spans="2:6" x14ac:dyDescent="0.4">
      <c r="B354" t="s">
        <v>11</v>
      </c>
      <c r="C354" t="s">
        <v>14</v>
      </c>
      <c r="D354" t="s">
        <v>13</v>
      </c>
      <c r="E354" s="7">
        <v>2039</v>
      </c>
      <c r="F354">
        <v>26.839099999999998</v>
      </c>
    </row>
    <row r="355" spans="2:6" x14ac:dyDescent="0.4">
      <c r="B355" t="s">
        <v>11</v>
      </c>
      <c r="C355" t="s">
        <v>15</v>
      </c>
      <c r="D355" t="s">
        <v>13</v>
      </c>
      <c r="E355" s="7">
        <v>2039</v>
      </c>
      <c r="F355">
        <v>0</v>
      </c>
    </row>
    <row r="356" spans="2:6" x14ac:dyDescent="0.4">
      <c r="B356" t="s">
        <v>11</v>
      </c>
      <c r="C356" t="s">
        <v>16</v>
      </c>
      <c r="D356" t="s">
        <v>13</v>
      </c>
      <c r="E356" s="7">
        <v>2039</v>
      </c>
      <c r="F356">
        <v>7.4070999999999998</v>
      </c>
    </row>
    <row r="357" spans="2:6" x14ac:dyDescent="0.4">
      <c r="B357" t="s">
        <v>19</v>
      </c>
      <c r="C357" t="s">
        <v>11</v>
      </c>
      <c r="D357" t="s">
        <v>13</v>
      </c>
      <c r="E357" s="7">
        <v>2039</v>
      </c>
      <c r="F357">
        <v>3.3616000000000001</v>
      </c>
    </row>
    <row r="358" spans="2:6" x14ac:dyDescent="0.4">
      <c r="B358" t="s">
        <v>19</v>
      </c>
      <c r="C358" t="s">
        <v>21</v>
      </c>
      <c r="D358" t="s">
        <v>13</v>
      </c>
      <c r="E358" s="7">
        <v>2039</v>
      </c>
      <c r="F358">
        <v>5.2609000000000004</v>
      </c>
    </row>
    <row r="359" spans="2:6" x14ac:dyDescent="0.4">
      <c r="B359" t="s">
        <v>38</v>
      </c>
      <c r="C359" t="s">
        <v>43</v>
      </c>
      <c r="D359" t="s">
        <v>13</v>
      </c>
      <c r="E359" s="7">
        <v>2039</v>
      </c>
      <c r="F359">
        <v>11.6739</v>
      </c>
    </row>
    <row r="360" spans="2:6" x14ac:dyDescent="0.4">
      <c r="B360" t="s">
        <v>38</v>
      </c>
      <c r="C360" t="s">
        <v>18</v>
      </c>
      <c r="D360" t="s">
        <v>13</v>
      </c>
      <c r="E360" s="7">
        <v>2039</v>
      </c>
      <c r="F360">
        <v>5.9400000000000001E-2</v>
      </c>
    </row>
    <row r="361" spans="2:6" x14ac:dyDescent="0.4">
      <c r="B361" t="s">
        <v>39</v>
      </c>
      <c r="C361" t="s">
        <v>23</v>
      </c>
      <c r="D361" t="s">
        <v>13</v>
      </c>
      <c r="E361" s="7">
        <v>2039</v>
      </c>
      <c r="F361">
        <v>7.5628000000000002</v>
      </c>
    </row>
    <row r="362" spans="2:6" x14ac:dyDescent="0.4">
      <c r="B362" t="s">
        <v>39</v>
      </c>
      <c r="C362" t="s">
        <v>24</v>
      </c>
      <c r="D362" t="s">
        <v>13</v>
      </c>
      <c r="E362" s="7">
        <v>2039</v>
      </c>
      <c r="F362">
        <v>0</v>
      </c>
    </row>
    <row r="363" spans="2:6" x14ac:dyDescent="0.4">
      <c r="B363" t="s">
        <v>39</v>
      </c>
      <c r="C363" t="s">
        <v>44</v>
      </c>
      <c r="D363" t="s">
        <v>13</v>
      </c>
      <c r="E363" s="7">
        <v>2039</v>
      </c>
      <c r="F363">
        <v>0</v>
      </c>
    </row>
    <row r="364" spans="2:6" x14ac:dyDescent="0.4">
      <c r="B364" t="s">
        <v>39</v>
      </c>
      <c r="C364" t="s">
        <v>45</v>
      </c>
      <c r="D364" t="s">
        <v>13</v>
      </c>
      <c r="E364" s="7">
        <v>2039</v>
      </c>
      <c r="F364">
        <v>0</v>
      </c>
    </row>
    <row r="365" spans="2:6" x14ac:dyDescent="0.4">
      <c r="B365" t="s">
        <v>4</v>
      </c>
      <c r="C365" t="s">
        <v>5</v>
      </c>
      <c r="D365" t="s">
        <v>13</v>
      </c>
      <c r="E365" s="7">
        <v>2039</v>
      </c>
      <c r="F365">
        <v>2.2345999999999999</v>
      </c>
    </row>
    <row r="366" spans="2:6" x14ac:dyDescent="0.4">
      <c r="B366" t="s">
        <v>4</v>
      </c>
      <c r="C366" t="s">
        <v>46</v>
      </c>
      <c r="D366" t="s">
        <v>13</v>
      </c>
      <c r="E366" s="7">
        <v>2039</v>
      </c>
      <c r="F366">
        <v>1.2907</v>
      </c>
    </row>
    <row r="367" spans="2:6" x14ac:dyDescent="0.4">
      <c r="B367" t="s">
        <v>47</v>
      </c>
      <c r="C367" t="s">
        <v>9</v>
      </c>
      <c r="D367" t="s">
        <v>13</v>
      </c>
      <c r="E367" s="7">
        <v>2039</v>
      </c>
      <c r="F367">
        <v>0.8135</v>
      </c>
    </row>
    <row r="368" spans="2:6" x14ac:dyDescent="0.4">
      <c r="B368" t="s">
        <v>47</v>
      </c>
      <c r="C368" t="s">
        <v>10</v>
      </c>
      <c r="D368" t="s">
        <v>13</v>
      </c>
      <c r="E368" s="7">
        <v>2039</v>
      </c>
      <c r="F368">
        <v>3.5041000000000002</v>
      </c>
    </row>
    <row r="369" spans="2:6" x14ac:dyDescent="0.4">
      <c r="B369" t="s">
        <v>48</v>
      </c>
      <c r="C369" t="s">
        <v>11</v>
      </c>
      <c r="D369" t="s">
        <v>13</v>
      </c>
      <c r="E369" s="7">
        <v>2039</v>
      </c>
      <c r="F369">
        <v>3.5411000000000001</v>
      </c>
    </row>
    <row r="370" spans="2:6" x14ac:dyDescent="0.4">
      <c r="B370" t="s">
        <v>48</v>
      </c>
      <c r="C370" t="s">
        <v>21</v>
      </c>
      <c r="D370" t="s">
        <v>13</v>
      </c>
      <c r="E370" s="7">
        <v>2039</v>
      </c>
      <c r="F370">
        <v>10.9411</v>
      </c>
    </row>
    <row r="371" spans="2:6" x14ac:dyDescent="0.4">
      <c r="B371" t="s">
        <v>49</v>
      </c>
      <c r="C371" t="s">
        <v>11</v>
      </c>
      <c r="D371" t="s">
        <v>13</v>
      </c>
      <c r="E371" s="7">
        <v>2039</v>
      </c>
      <c r="F371">
        <v>4.2389000000000001</v>
      </c>
    </row>
    <row r="372" spans="2:6" x14ac:dyDescent="0.4">
      <c r="B372" t="s">
        <v>49</v>
      </c>
      <c r="C372" t="s">
        <v>21</v>
      </c>
      <c r="D372" t="s">
        <v>13</v>
      </c>
      <c r="E372" s="7">
        <v>2039</v>
      </c>
      <c r="F372">
        <v>5.6969000000000003</v>
      </c>
    </row>
    <row r="373" spans="2:6" x14ac:dyDescent="0.4">
      <c r="B373" t="s">
        <v>40</v>
      </c>
      <c r="C373" t="s">
        <v>40</v>
      </c>
      <c r="D373" t="s">
        <v>13</v>
      </c>
      <c r="E373" s="7">
        <v>2040</v>
      </c>
      <c r="F373">
        <v>65.395799999999994</v>
      </c>
    </row>
    <row r="374" spans="2:6" x14ac:dyDescent="0.4">
      <c r="B374" t="s">
        <v>21</v>
      </c>
      <c r="C374" t="s">
        <v>25</v>
      </c>
      <c r="D374" t="s">
        <v>13</v>
      </c>
      <c r="E374" s="7">
        <v>2040</v>
      </c>
      <c r="F374">
        <v>2.5859999999999999</v>
      </c>
    </row>
    <row r="375" spans="2:6" x14ac:dyDescent="0.4">
      <c r="B375" t="s">
        <v>21</v>
      </c>
      <c r="C375" t="s">
        <v>42</v>
      </c>
      <c r="D375" t="s">
        <v>13</v>
      </c>
      <c r="E375" s="7">
        <v>2040</v>
      </c>
      <c r="F375">
        <v>-0.32579999999999998</v>
      </c>
    </row>
    <row r="376" spans="2:6" x14ac:dyDescent="0.4">
      <c r="B376" t="s">
        <v>11</v>
      </c>
      <c r="C376" t="s">
        <v>12</v>
      </c>
      <c r="D376" t="s">
        <v>13</v>
      </c>
      <c r="E376" s="7">
        <v>2040</v>
      </c>
      <c r="F376">
        <v>-4.3098999999999998</v>
      </c>
    </row>
    <row r="377" spans="2:6" x14ac:dyDescent="0.4">
      <c r="B377" t="s">
        <v>11</v>
      </c>
      <c r="C377" t="s">
        <v>14</v>
      </c>
      <c r="D377" t="s">
        <v>13</v>
      </c>
      <c r="E377" s="7">
        <v>2040</v>
      </c>
      <c r="F377">
        <v>26.731100000000001</v>
      </c>
    </row>
    <row r="378" spans="2:6" x14ac:dyDescent="0.4">
      <c r="B378" t="s">
        <v>11</v>
      </c>
      <c r="C378" t="s">
        <v>15</v>
      </c>
      <c r="D378" t="s">
        <v>13</v>
      </c>
      <c r="E378" s="7">
        <v>2040</v>
      </c>
      <c r="F378">
        <v>0</v>
      </c>
    </row>
    <row r="379" spans="2:6" x14ac:dyDescent="0.4">
      <c r="B379" t="s">
        <v>11</v>
      </c>
      <c r="C379" t="s">
        <v>16</v>
      </c>
      <c r="D379" t="s">
        <v>13</v>
      </c>
      <c r="E379" s="7">
        <v>2040</v>
      </c>
      <c r="F379">
        <v>7.4730999999999996</v>
      </c>
    </row>
    <row r="380" spans="2:6" x14ac:dyDescent="0.4">
      <c r="B380" t="s">
        <v>19</v>
      </c>
      <c r="C380" t="s">
        <v>11</v>
      </c>
      <c r="D380" t="s">
        <v>13</v>
      </c>
      <c r="E380" s="7">
        <v>2040</v>
      </c>
      <c r="F380">
        <v>3.3807</v>
      </c>
    </row>
    <row r="381" spans="2:6" x14ac:dyDescent="0.4">
      <c r="B381" t="s">
        <v>19</v>
      </c>
      <c r="C381" t="s">
        <v>21</v>
      </c>
      <c r="D381" t="s">
        <v>13</v>
      </c>
      <c r="E381" s="7">
        <v>2040</v>
      </c>
      <c r="F381">
        <v>5.6402999999999999</v>
      </c>
    </row>
    <row r="382" spans="2:6" x14ac:dyDescent="0.4">
      <c r="B382" t="s">
        <v>38</v>
      </c>
      <c r="C382" t="s">
        <v>43</v>
      </c>
      <c r="D382" t="s">
        <v>13</v>
      </c>
      <c r="E382" s="7">
        <v>2040</v>
      </c>
      <c r="F382">
        <v>12.803100000000001</v>
      </c>
    </row>
    <row r="383" spans="2:6" x14ac:dyDescent="0.4">
      <c r="B383" t="s">
        <v>38</v>
      </c>
      <c r="C383" t="s">
        <v>18</v>
      </c>
      <c r="D383" t="s">
        <v>13</v>
      </c>
      <c r="E383" s="7">
        <v>2040</v>
      </c>
      <c r="F383">
        <v>7.2300000000000003E-2</v>
      </c>
    </row>
    <row r="384" spans="2:6" x14ac:dyDescent="0.4">
      <c r="B384" t="s">
        <v>39</v>
      </c>
      <c r="C384" t="s">
        <v>23</v>
      </c>
      <c r="D384" t="s">
        <v>13</v>
      </c>
      <c r="E384" s="7">
        <v>2040</v>
      </c>
      <c r="F384">
        <v>7.7514000000000003</v>
      </c>
    </row>
    <row r="385" spans="2:6" x14ac:dyDescent="0.4">
      <c r="B385" t="s">
        <v>39</v>
      </c>
      <c r="C385" t="s">
        <v>24</v>
      </c>
      <c r="D385" t="s">
        <v>13</v>
      </c>
      <c r="E385" s="7">
        <v>2040</v>
      </c>
      <c r="F385">
        <v>0</v>
      </c>
    </row>
    <row r="386" spans="2:6" x14ac:dyDescent="0.4">
      <c r="B386" t="s">
        <v>39</v>
      </c>
      <c r="C386" t="s">
        <v>44</v>
      </c>
      <c r="D386" t="s">
        <v>13</v>
      </c>
      <c r="E386" s="7">
        <v>2040</v>
      </c>
      <c r="F386">
        <v>0</v>
      </c>
    </row>
    <row r="387" spans="2:6" x14ac:dyDescent="0.4">
      <c r="B387" t="s">
        <v>39</v>
      </c>
      <c r="C387" t="s">
        <v>45</v>
      </c>
      <c r="D387" t="s">
        <v>13</v>
      </c>
      <c r="E387" s="7">
        <v>2040</v>
      </c>
      <c r="F387">
        <v>0</v>
      </c>
    </row>
    <row r="388" spans="2:6" x14ac:dyDescent="0.4">
      <c r="B388" t="s">
        <v>4</v>
      </c>
      <c r="C388" t="s">
        <v>5</v>
      </c>
      <c r="D388" t="s">
        <v>13</v>
      </c>
      <c r="E388" s="7">
        <v>2040</v>
      </c>
      <c r="F388">
        <v>2.2789999999999999</v>
      </c>
    </row>
    <row r="389" spans="2:6" x14ac:dyDescent="0.4">
      <c r="B389" t="s">
        <v>4</v>
      </c>
      <c r="C389" t="s">
        <v>46</v>
      </c>
      <c r="D389" t="s">
        <v>13</v>
      </c>
      <c r="E389" s="7">
        <v>2040</v>
      </c>
      <c r="F389">
        <v>1.3146</v>
      </c>
    </row>
    <row r="390" spans="2:6" x14ac:dyDescent="0.4">
      <c r="B390" t="s">
        <v>47</v>
      </c>
      <c r="C390" t="s">
        <v>9</v>
      </c>
      <c r="D390" t="s">
        <v>13</v>
      </c>
      <c r="E390" s="7">
        <v>2040</v>
      </c>
      <c r="F390">
        <v>0.82979999999999998</v>
      </c>
    </row>
    <row r="391" spans="2:6" x14ac:dyDescent="0.4">
      <c r="B391" t="s">
        <v>47</v>
      </c>
      <c r="C391" t="s">
        <v>10</v>
      </c>
      <c r="D391" t="s">
        <v>13</v>
      </c>
      <c r="E391" s="7">
        <v>2040</v>
      </c>
      <c r="F391">
        <v>3.8058999999999998</v>
      </c>
    </row>
    <row r="392" spans="2:6" x14ac:dyDescent="0.4">
      <c r="B392" t="s">
        <v>48</v>
      </c>
      <c r="C392" t="s">
        <v>11</v>
      </c>
      <c r="D392" t="s">
        <v>13</v>
      </c>
      <c r="E392" s="7">
        <v>2040</v>
      </c>
      <c r="F392">
        <v>3.7766999999999999</v>
      </c>
    </row>
    <row r="393" spans="2:6" x14ac:dyDescent="0.4">
      <c r="B393" t="s">
        <v>48</v>
      </c>
      <c r="C393" t="s">
        <v>21</v>
      </c>
      <c r="D393" t="s">
        <v>13</v>
      </c>
      <c r="E393" s="7">
        <v>2040</v>
      </c>
      <c r="F393">
        <v>11.3422</v>
      </c>
    </row>
    <row r="394" spans="2:6" x14ac:dyDescent="0.4">
      <c r="B394" t="s">
        <v>49</v>
      </c>
      <c r="C394" t="s">
        <v>11</v>
      </c>
      <c r="D394" t="s">
        <v>13</v>
      </c>
      <c r="E394" s="7">
        <v>2040</v>
      </c>
      <c r="F394">
        <v>4.6993</v>
      </c>
    </row>
    <row r="395" spans="2:6" x14ac:dyDescent="0.4">
      <c r="B395" t="s">
        <v>49</v>
      </c>
      <c r="C395" t="s">
        <v>21</v>
      </c>
      <c r="D395" t="s">
        <v>13</v>
      </c>
      <c r="E395" s="7">
        <v>2040</v>
      </c>
      <c r="F395">
        <v>6.1113999999999997</v>
      </c>
    </row>
    <row r="396" spans="2:6" x14ac:dyDescent="0.4">
      <c r="B396" t="s">
        <v>40</v>
      </c>
      <c r="C396" t="s">
        <v>40</v>
      </c>
      <c r="D396" t="s">
        <v>13</v>
      </c>
      <c r="E396" s="7">
        <v>2041</v>
      </c>
      <c r="F396">
        <v>66.277900000000002</v>
      </c>
    </row>
    <row r="397" spans="2:6" x14ac:dyDescent="0.4">
      <c r="B397" t="s">
        <v>21</v>
      </c>
      <c r="C397" t="s">
        <v>25</v>
      </c>
      <c r="D397" t="s">
        <v>13</v>
      </c>
      <c r="E397" s="7">
        <v>2041</v>
      </c>
      <c r="F397">
        <v>2.0495999999999999</v>
      </c>
    </row>
    <row r="398" spans="2:6" x14ac:dyDescent="0.4">
      <c r="B398" t="s">
        <v>21</v>
      </c>
      <c r="C398" t="s">
        <v>42</v>
      </c>
      <c r="D398" t="s">
        <v>13</v>
      </c>
      <c r="E398" s="7">
        <v>2041</v>
      </c>
      <c r="F398">
        <v>-0.27810000000000001</v>
      </c>
    </row>
    <row r="399" spans="2:6" x14ac:dyDescent="0.4">
      <c r="B399" t="s">
        <v>11</v>
      </c>
      <c r="C399" t="s">
        <v>12</v>
      </c>
      <c r="D399" t="s">
        <v>13</v>
      </c>
      <c r="E399" s="7">
        <v>2041</v>
      </c>
      <c r="F399">
        <v>-4.6329000000000002</v>
      </c>
    </row>
    <row r="400" spans="2:6" x14ac:dyDescent="0.4">
      <c r="B400" t="s">
        <v>11</v>
      </c>
      <c r="C400" t="s">
        <v>14</v>
      </c>
      <c r="D400" t="s">
        <v>13</v>
      </c>
      <c r="E400" s="7">
        <v>2041</v>
      </c>
      <c r="F400">
        <v>26.603300000000001</v>
      </c>
    </row>
    <row r="401" spans="2:6" x14ac:dyDescent="0.4">
      <c r="B401" t="s">
        <v>11</v>
      </c>
      <c r="C401" t="s">
        <v>15</v>
      </c>
      <c r="D401" t="s">
        <v>13</v>
      </c>
      <c r="E401" s="7">
        <v>2041</v>
      </c>
      <c r="F401">
        <v>0</v>
      </c>
    </row>
    <row r="402" spans="2:6" x14ac:dyDescent="0.4">
      <c r="B402" t="s">
        <v>11</v>
      </c>
      <c r="C402" t="s">
        <v>16</v>
      </c>
      <c r="D402" t="s">
        <v>13</v>
      </c>
      <c r="E402" s="7">
        <v>2041</v>
      </c>
      <c r="F402">
        <v>7.5404999999999998</v>
      </c>
    </row>
    <row r="403" spans="2:6" x14ac:dyDescent="0.4">
      <c r="B403" t="s">
        <v>19</v>
      </c>
      <c r="C403" t="s">
        <v>11</v>
      </c>
      <c r="D403" t="s">
        <v>13</v>
      </c>
      <c r="E403" s="7">
        <v>2041</v>
      </c>
      <c r="F403">
        <v>3.3868</v>
      </c>
    </row>
    <row r="404" spans="2:6" x14ac:dyDescent="0.4">
      <c r="B404" t="s">
        <v>19</v>
      </c>
      <c r="C404" t="s">
        <v>21</v>
      </c>
      <c r="D404" t="s">
        <v>13</v>
      </c>
      <c r="E404" s="7">
        <v>2041</v>
      </c>
      <c r="F404">
        <v>6.0255000000000001</v>
      </c>
    </row>
    <row r="405" spans="2:6" x14ac:dyDescent="0.4">
      <c r="B405" t="s">
        <v>38</v>
      </c>
      <c r="C405" t="s">
        <v>43</v>
      </c>
      <c r="D405" t="s">
        <v>13</v>
      </c>
      <c r="E405" s="7">
        <v>2041</v>
      </c>
      <c r="F405">
        <v>13.8599</v>
      </c>
    </row>
    <row r="406" spans="2:6" x14ac:dyDescent="0.4">
      <c r="B406" t="s">
        <v>38</v>
      </c>
      <c r="C406" t="s">
        <v>18</v>
      </c>
      <c r="D406" t="s">
        <v>13</v>
      </c>
      <c r="E406" s="7">
        <v>2041</v>
      </c>
      <c r="F406">
        <v>8.5900000000000004E-2</v>
      </c>
    </row>
    <row r="407" spans="2:6" x14ac:dyDescent="0.4">
      <c r="B407" t="s">
        <v>39</v>
      </c>
      <c r="C407" t="s">
        <v>23</v>
      </c>
      <c r="D407" t="s">
        <v>13</v>
      </c>
      <c r="E407" s="7">
        <v>2041</v>
      </c>
      <c r="F407">
        <v>7.9889000000000001</v>
      </c>
    </row>
    <row r="408" spans="2:6" x14ac:dyDescent="0.4">
      <c r="B408" t="s">
        <v>39</v>
      </c>
      <c r="C408" t="s">
        <v>24</v>
      </c>
      <c r="D408" t="s">
        <v>13</v>
      </c>
      <c r="E408" s="7">
        <v>2041</v>
      </c>
      <c r="F408">
        <v>0</v>
      </c>
    </row>
    <row r="409" spans="2:6" x14ac:dyDescent="0.4">
      <c r="B409" t="s">
        <v>39</v>
      </c>
      <c r="C409" t="s">
        <v>44</v>
      </c>
      <c r="D409" t="s">
        <v>13</v>
      </c>
      <c r="E409" s="7">
        <v>2041</v>
      </c>
      <c r="F409">
        <v>0</v>
      </c>
    </row>
    <row r="410" spans="2:6" x14ac:dyDescent="0.4">
      <c r="B410" t="s">
        <v>39</v>
      </c>
      <c r="C410" t="s">
        <v>45</v>
      </c>
      <c r="D410" t="s">
        <v>13</v>
      </c>
      <c r="E410" s="7">
        <v>2041</v>
      </c>
      <c r="F410">
        <v>0</v>
      </c>
    </row>
    <row r="411" spans="2:6" x14ac:dyDescent="0.4">
      <c r="B411" t="s">
        <v>4</v>
      </c>
      <c r="C411" t="s">
        <v>5</v>
      </c>
      <c r="D411" t="s">
        <v>13</v>
      </c>
      <c r="E411" s="7">
        <v>2041</v>
      </c>
      <c r="F411">
        <v>2.3144999999999998</v>
      </c>
    </row>
    <row r="412" spans="2:6" x14ac:dyDescent="0.4">
      <c r="B412" t="s">
        <v>4</v>
      </c>
      <c r="C412" t="s">
        <v>46</v>
      </c>
      <c r="D412" t="s">
        <v>13</v>
      </c>
      <c r="E412" s="7">
        <v>2041</v>
      </c>
      <c r="F412">
        <v>1.3340000000000001</v>
      </c>
    </row>
    <row r="413" spans="2:6" x14ac:dyDescent="0.4">
      <c r="B413" t="s">
        <v>47</v>
      </c>
      <c r="C413" t="s">
        <v>9</v>
      </c>
      <c r="D413" t="s">
        <v>13</v>
      </c>
      <c r="E413" s="7">
        <v>2041</v>
      </c>
      <c r="F413">
        <v>0.84160000000000001</v>
      </c>
    </row>
    <row r="414" spans="2:6" x14ac:dyDescent="0.4">
      <c r="B414" t="s">
        <v>47</v>
      </c>
      <c r="C414" t="s">
        <v>10</v>
      </c>
      <c r="D414" t="s">
        <v>13</v>
      </c>
      <c r="E414" s="7">
        <v>2041</v>
      </c>
      <c r="F414">
        <v>4.0693999999999999</v>
      </c>
    </row>
    <row r="415" spans="2:6" x14ac:dyDescent="0.4">
      <c r="B415" t="s">
        <v>48</v>
      </c>
      <c r="C415" t="s">
        <v>11</v>
      </c>
      <c r="D415" t="s">
        <v>13</v>
      </c>
      <c r="E415" s="7">
        <v>2041</v>
      </c>
      <c r="F415">
        <v>4.0163000000000002</v>
      </c>
    </row>
    <row r="416" spans="2:6" x14ac:dyDescent="0.4">
      <c r="B416" t="s">
        <v>48</v>
      </c>
      <c r="C416" t="s">
        <v>21</v>
      </c>
      <c r="D416" t="s">
        <v>13</v>
      </c>
      <c r="E416" s="7">
        <v>2041</v>
      </c>
      <c r="F416">
        <v>11.724</v>
      </c>
    </row>
    <row r="417" spans="2:6" x14ac:dyDescent="0.4">
      <c r="B417" t="s">
        <v>49</v>
      </c>
      <c r="C417" t="s">
        <v>11</v>
      </c>
      <c r="D417" t="s">
        <v>13</v>
      </c>
      <c r="E417" s="7">
        <v>2041</v>
      </c>
      <c r="F417">
        <v>5.1569000000000003</v>
      </c>
    </row>
    <row r="418" spans="2:6" x14ac:dyDescent="0.4">
      <c r="B418" t="s">
        <v>49</v>
      </c>
      <c r="C418" t="s">
        <v>21</v>
      </c>
      <c r="D418" t="s">
        <v>13</v>
      </c>
      <c r="E418" s="7">
        <v>2041</v>
      </c>
      <c r="F418">
        <v>6.6351000000000004</v>
      </c>
    </row>
    <row r="419" spans="2:6" x14ac:dyDescent="0.4">
      <c r="B419" t="s">
        <v>40</v>
      </c>
      <c r="C419" t="s">
        <v>40</v>
      </c>
      <c r="D419" t="s">
        <v>13</v>
      </c>
      <c r="E419" s="7">
        <v>2042</v>
      </c>
      <c r="F419">
        <v>67.574100000000001</v>
      </c>
    </row>
    <row r="420" spans="2:6" x14ac:dyDescent="0.4">
      <c r="B420" t="s">
        <v>21</v>
      </c>
      <c r="C420" t="s">
        <v>25</v>
      </c>
      <c r="D420" t="s">
        <v>13</v>
      </c>
      <c r="E420" s="7">
        <v>2042</v>
      </c>
      <c r="F420">
        <v>1.5484</v>
      </c>
    </row>
    <row r="421" spans="2:6" x14ac:dyDescent="0.4">
      <c r="B421" t="s">
        <v>21</v>
      </c>
      <c r="C421" t="s">
        <v>42</v>
      </c>
      <c r="D421" t="s">
        <v>13</v>
      </c>
      <c r="E421" s="7">
        <v>2042</v>
      </c>
      <c r="F421">
        <v>-0.22650000000000001</v>
      </c>
    </row>
    <row r="422" spans="2:6" x14ac:dyDescent="0.4">
      <c r="B422" t="s">
        <v>11</v>
      </c>
      <c r="C422" t="s">
        <v>12</v>
      </c>
      <c r="D422" t="s">
        <v>13</v>
      </c>
      <c r="E422" s="7">
        <v>2042</v>
      </c>
      <c r="F422">
        <v>-4.9843000000000002</v>
      </c>
    </row>
    <row r="423" spans="2:6" x14ac:dyDescent="0.4">
      <c r="B423" t="s">
        <v>11</v>
      </c>
      <c r="C423" t="s">
        <v>14</v>
      </c>
      <c r="D423" t="s">
        <v>13</v>
      </c>
      <c r="E423" s="7">
        <v>2042</v>
      </c>
      <c r="F423">
        <v>26.470400000000001</v>
      </c>
    </row>
    <row r="424" spans="2:6" x14ac:dyDescent="0.4">
      <c r="B424" t="s">
        <v>11</v>
      </c>
      <c r="C424" t="s">
        <v>15</v>
      </c>
      <c r="D424" t="s">
        <v>13</v>
      </c>
      <c r="E424" s="7">
        <v>2042</v>
      </c>
      <c r="F424">
        <v>0</v>
      </c>
    </row>
    <row r="425" spans="2:6" x14ac:dyDescent="0.4">
      <c r="B425" t="s">
        <v>11</v>
      </c>
      <c r="C425" t="s">
        <v>16</v>
      </c>
      <c r="D425" t="s">
        <v>13</v>
      </c>
      <c r="E425" s="7">
        <v>2042</v>
      </c>
      <c r="F425">
        <v>7.6093000000000002</v>
      </c>
    </row>
    <row r="426" spans="2:6" x14ac:dyDescent="0.4">
      <c r="B426" t="s">
        <v>19</v>
      </c>
      <c r="C426" t="s">
        <v>11</v>
      </c>
      <c r="D426" t="s">
        <v>13</v>
      </c>
      <c r="E426" s="7">
        <v>2042</v>
      </c>
      <c r="F426">
        <v>3.4493999999999998</v>
      </c>
    </row>
    <row r="427" spans="2:6" x14ac:dyDescent="0.4">
      <c r="B427" t="s">
        <v>19</v>
      </c>
      <c r="C427" t="s">
        <v>21</v>
      </c>
      <c r="D427" t="s">
        <v>13</v>
      </c>
      <c r="E427" s="7">
        <v>2042</v>
      </c>
      <c r="F427">
        <v>6.4135</v>
      </c>
    </row>
    <row r="428" spans="2:6" x14ac:dyDescent="0.4">
      <c r="B428" t="s">
        <v>38</v>
      </c>
      <c r="C428" t="s">
        <v>43</v>
      </c>
      <c r="D428" t="s">
        <v>13</v>
      </c>
      <c r="E428" s="7">
        <v>2042</v>
      </c>
      <c r="F428">
        <v>14.946199999999999</v>
      </c>
    </row>
    <row r="429" spans="2:6" x14ac:dyDescent="0.4">
      <c r="B429" t="s">
        <v>38</v>
      </c>
      <c r="C429" t="s">
        <v>18</v>
      </c>
      <c r="D429" t="s">
        <v>13</v>
      </c>
      <c r="E429" s="7">
        <v>2042</v>
      </c>
      <c r="F429">
        <v>0.10100000000000001</v>
      </c>
    </row>
    <row r="430" spans="2:6" x14ac:dyDescent="0.4">
      <c r="B430" t="s">
        <v>39</v>
      </c>
      <c r="C430" t="s">
        <v>23</v>
      </c>
      <c r="D430" t="s">
        <v>13</v>
      </c>
      <c r="E430" s="7">
        <v>2042</v>
      </c>
      <c r="F430">
        <v>8.5353999999999992</v>
      </c>
    </row>
    <row r="431" spans="2:6" x14ac:dyDescent="0.4">
      <c r="B431" t="s">
        <v>39</v>
      </c>
      <c r="C431" t="s">
        <v>24</v>
      </c>
      <c r="D431" t="s">
        <v>13</v>
      </c>
      <c r="E431" s="7">
        <v>2042</v>
      </c>
      <c r="F431">
        <v>0</v>
      </c>
    </row>
    <row r="432" spans="2:6" x14ac:dyDescent="0.4">
      <c r="B432" t="s">
        <v>39</v>
      </c>
      <c r="C432" t="s">
        <v>44</v>
      </c>
      <c r="D432" t="s">
        <v>13</v>
      </c>
      <c r="E432" s="7">
        <v>2042</v>
      </c>
      <c r="F432">
        <v>0</v>
      </c>
    </row>
    <row r="433" spans="2:6" x14ac:dyDescent="0.4">
      <c r="B433" t="s">
        <v>39</v>
      </c>
      <c r="C433" t="s">
        <v>45</v>
      </c>
      <c r="D433" t="s">
        <v>13</v>
      </c>
      <c r="E433" s="7">
        <v>2042</v>
      </c>
      <c r="F433">
        <v>0</v>
      </c>
    </row>
    <row r="434" spans="2:6" x14ac:dyDescent="0.4">
      <c r="B434" t="s">
        <v>4</v>
      </c>
      <c r="C434" t="s">
        <v>5</v>
      </c>
      <c r="D434" t="s">
        <v>13</v>
      </c>
      <c r="E434" s="7">
        <v>2042</v>
      </c>
      <c r="F434">
        <v>2.3553000000000002</v>
      </c>
    </row>
    <row r="435" spans="2:6" x14ac:dyDescent="0.4">
      <c r="B435" t="s">
        <v>4</v>
      </c>
      <c r="C435" t="s">
        <v>46</v>
      </c>
      <c r="D435" t="s">
        <v>13</v>
      </c>
      <c r="E435" s="7">
        <v>2042</v>
      </c>
      <c r="F435">
        <v>1.3561000000000001</v>
      </c>
    </row>
    <row r="436" spans="2:6" x14ac:dyDescent="0.4">
      <c r="B436" t="s">
        <v>47</v>
      </c>
      <c r="C436" t="s">
        <v>9</v>
      </c>
      <c r="D436" t="s">
        <v>13</v>
      </c>
      <c r="E436" s="7">
        <v>2042</v>
      </c>
      <c r="F436">
        <v>0.85560000000000003</v>
      </c>
    </row>
    <row r="437" spans="2:6" x14ac:dyDescent="0.4">
      <c r="B437" t="s">
        <v>47</v>
      </c>
      <c r="C437" t="s">
        <v>10</v>
      </c>
      <c r="D437" t="s">
        <v>13</v>
      </c>
      <c r="E437" s="7">
        <v>2042</v>
      </c>
      <c r="F437">
        <v>4.3551000000000002</v>
      </c>
    </row>
    <row r="438" spans="2:6" x14ac:dyDescent="0.4">
      <c r="B438" t="s">
        <v>48</v>
      </c>
      <c r="C438" t="s">
        <v>11</v>
      </c>
      <c r="D438" t="s">
        <v>13</v>
      </c>
      <c r="E438" s="7">
        <v>2042</v>
      </c>
      <c r="F438">
        <v>4.2477999999999998</v>
      </c>
    </row>
    <row r="439" spans="2:6" x14ac:dyDescent="0.4">
      <c r="B439" t="s">
        <v>48</v>
      </c>
      <c r="C439" t="s">
        <v>21</v>
      </c>
      <c r="D439" t="s">
        <v>13</v>
      </c>
      <c r="E439" s="7">
        <v>2042</v>
      </c>
      <c r="F439">
        <v>12.0616</v>
      </c>
    </row>
    <row r="440" spans="2:6" x14ac:dyDescent="0.4">
      <c r="B440" t="s">
        <v>49</v>
      </c>
      <c r="C440" t="s">
        <v>11</v>
      </c>
      <c r="D440" t="s">
        <v>13</v>
      </c>
      <c r="E440" s="7">
        <v>2042</v>
      </c>
      <c r="F440">
        <v>5.6108000000000002</v>
      </c>
    </row>
    <row r="441" spans="2:6" x14ac:dyDescent="0.4">
      <c r="B441" t="s">
        <v>49</v>
      </c>
      <c r="C441" t="s">
        <v>21</v>
      </c>
      <c r="D441" t="s">
        <v>13</v>
      </c>
      <c r="E441" s="7">
        <v>2042</v>
      </c>
      <c r="F441">
        <v>7.1590999999999996</v>
      </c>
    </row>
    <row r="442" spans="2:6" x14ac:dyDescent="0.4">
      <c r="B442" t="s">
        <v>40</v>
      </c>
      <c r="C442" t="s">
        <v>40</v>
      </c>
      <c r="D442" t="s">
        <v>13</v>
      </c>
      <c r="E442" s="7">
        <v>2043</v>
      </c>
      <c r="F442">
        <v>68.685000000000002</v>
      </c>
    </row>
    <row r="443" spans="2:6" x14ac:dyDescent="0.4">
      <c r="B443" t="s">
        <v>21</v>
      </c>
      <c r="C443" t="s">
        <v>25</v>
      </c>
      <c r="D443" t="s">
        <v>13</v>
      </c>
      <c r="E443" s="7">
        <v>2043</v>
      </c>
      <c r="F443">
        <v>1.0366</v>
      </c>
    </row>
    <row r="444" spans="2:6" x14ac:dyDescent="0.4">
      <c r="B444" t="s">
        <v>21</v>
      </c>
      <c r="C444" t="s">
        <v>42</v>
      </c>
      <c r="D444" t="s">
        <v>13</v>
      </c>
      <c r="E444" s="7">
        <v>2043</v>
      </c>
      <c r="F444">
        <v>-0.16270000000000001</v>
      </c>
    </row>
    <row r="445" spans="2:6" x14ac:dyDescent="0.4">
      <c r="B445" t="s">
        <v>11</v>
      </c>
      <c r="C445" t="s">
        <v>12</v>
      </c>
      <c r="D445" t="s">
        <v>13</v>
      </c>
      <c r="E445" s="7">
        <v>2043</v>
      </c>
      <c r="F445">
        <v>-5.3525999999999998</v>
      </c>
    </row>
    <row r="446" spans="2:6" x14ac:dyDescent="0.4">
      <c r="B446" t="s">
        <v>11</v>
      </c>
      <c r="C446" t="s">
        <v>14</v>
      </c>
      <c r="D446" t="s">
        <v>13</v>
      </c>
      <c r="E446" s="7">
        <v>2043</v>
      </c>
      <c r="F446">
        <v>26.419899999999998</v>
      </c>
    </row>
    <row r="447" spans="2:6" x14ac:dyDescent="0.4">
      <c r="B447" t="s">
        <v>11</v>
      </c>
      <c r="C447" t="s">
        <v>15</v>
      </c>
      <c r="D447" t="s">
        <v>13</v>
      </c>
      <c r="E447" s="7">
        <v>2043</v>
      </c>
      <c r="F447">
        <v>0</v>
      </c>
    </row>
    <row r="448" spans="2:6" x14ac:dyDescent="0.4">
      <c r="B448" t="s">
        <v>11</v>
      </c>
      <c r="C448" t="s">
        <v>16</v>
      </c>
      <c r="D448" t="s">
        <v>13</v>
      </c>
      <c r="E448" s="7">
        <v>2043</v>
      </c>
      <c r="F448">
        <v>7.6794000000000002</v>
      </c>
    </row>
    <row r="449" spans="2:6" x14ac:dyDescent="0.4">
      <c r="B449" t="s">
        <v>19</v>
      </c>
      <c r="C449" t="s">
        <v>11</v>
      </c>
      <c r="D449" t="s">
        <v>13</v>
      </c>
      <c r="E449" s="7">
        <v>2043</v>
      </c>
      <c r="F449">
        <v>3.5011999999999999</v>
      </c>
    </row>
    <row r="450" spans="2:6" x14ac:dyDescent="0.4">
      <c r="B450" t="s">
        <v>19</v>
      </c>
      <c r="C450" t="s">
        <v>21</v>
      </c>
      <c r="D450" t="s">
        <v>13</v>
      </c>
      <c r="E450" s="7">
        <v>2043</v>
      </c>
      <c r="F450">
        <v>6.8036000000000003</v>
      </c>
    </row>
    <row r="451" spans="2:6" x14ac:dyDescent="0.4">
      <c r="B451" t="s">
        <v>38</v>
      </c>
      <c r="C451" t="s">
        <v>43</v>
      </c>
      <c r="D451" t="s">
        <v>13</v>
      </c>
      <c r="E451" s="7">
        <v>2043</v>
      </c>
      <c r="F451">
        <v>16.0366</v>
      </c>
    </row>
    <row r="452" spans="2:6" x14ac:dyDescent="0.4">
      <c r="B452" t="s">
        <v>38</v>
      </c>
      <c r="C452" t="s">
        <v>18</v>
      </c>
      <c r="D452" t="s">
        <v>13</v>
      </c>
      <c r="E452" s="7">
        <v>2043</v>
      </c>
      <c r="F452">
        <v>0.1172</v>
      </c>
    </row>
    <row r="453" spans="2:6" x14ac:dyDescent="0.4">
      <c r="B453" t="s">
        <v>39</v>
      </c>
      <c r="C453" t="s">
        <v>23</v>
      </c>
      <c r="D453" t="s">
        <v>13</v>
      </c>
      <c r="E453" s="7">
        <v>2043</v>
      </c>
      <c r="F453">
        <v>8.8270999999999997</v>
      </c>
    </row>
    <row r="454" spans="2:6" x14ac:dyDescent="0.4">
      <c r="B454" t="s">
        <v>39</v>
      </c>
      <c r="C454" t="s">
        <v>24</v>
      </c>
      <c r="D454" t="s">
        <v>13</v>
      </c>
      <c r="E454" s="7">
        <v>2043</v>
      </c>
      <c r="F454">
        <v>0</v>
      </c>
    </row>
    <row r="455" spans="2:6" x14ac:dyDescent="0.4">
      <c r="B455" t="s">
        <v>39</v>
      </c>
      <c r="C455" t="s">
        <v>44</v>
      </c>
      <c r="D455" t="s">
        <v>13</v>
      </c>
      <c r="E455" s="7">
        <v>2043</v>
      </c>
      <c r="F455">
        <v>0</v>
      </c>
    </row>
    <row r="456" spans="2:6" x14ac:dyDescent="0.4">
      <c r="B456" t="s">
        <v>39</v>
      </c>
      <c r="C456" t="s">
        <v>45</v>
      </c>
      <c r="D456" t="s">
        <v>13</v>
      </c>
      <c r="E456" s="7">
        <v>2043</v>
      </c>
      <c r="F456">
        <v>0</v>
      </c>
    </row>
    <row r="457" spans="2:6" x14ac:dyDescent="0.4">
      <c r="B457" t="s">
        <v>4</v>
      </c>
      <c r="C457" t="s">
        <v>5</v>
      </c>
      <c r="D457" t="s">
        <v>13</v>
      </c>
      <c r="E457" s="7">
        <v>2043</v>
      </c>
      <c r="F457">
        <v>2.3992</v>
      </c>
    </row>
    <row r="458" spans="2:6" x14ac:dyDescent="0.4">
      <c r="B458" t="s">
        <v>4</v>
      </c>
      <c r="C458" t="s">
        <v>46</v>
      </c>
      <c r="D458" t="s">
        <v>13</v>
      </c>
      <c r="E458" s="7">
        <v>2043</v>
      </c>
      <c r="F458">
        <v>1.3796999999999999</v>
      </c>
    </row>
    <row r="459" spans="2:6" x14ac:dyDescent="0.4">
      <c r="B459" t="s">
        <v>47</v>
      </c>
      <c r="C459" t="s">
        <v>9</v>
      </c>
      <c r="D459" t="s">
        <v>13</v>
      </c>
      <c r="E459" s="7">
        <v>2043</v>
      </c>
      <c r="F459">
        <v>0.86970000000000003</v>
      </c>
    </row>
    <row r="460" spans="2:6" x14ac:dyDescent="0.4">
      <c r="B460" t="s">
        <v>47</v>
      </c>
      <c r="C460" t="s">
        <v>10</v>
      </c>
      <c r="D460" t="s">
        <v>13</v>
      </c>
      <c r="E460" s="7">
        <v>2043</v>
      </c>
      <c r="F460">
        <v>4.6456</v>
      </c>
    </row>
    <row r="461" spans="2:6" x14ac:dyDescent="0.4">
      <c r="B461" t="s">
        <v>48</v>
      </c>
      <c r="C461" t="s">
        <v>11</v>
      </c>
      <c r="D461" t="s">
        <v>13</v>
      </c>
      <c r="E461" s="7">
        <v>2043</v>
      </c>
      <c r="F461">
        <v>4.4882</v>
      </c>
    </row>
    <row r="462" spans="2:6" x14ac:dyDescent="0.4">
      <c r="B462" t="s">
        <v>48</v>
      </c>
      <c r="C462" t="s">
        <v>21</v>
      </c>
      <c r="D462" t="s">
        <v>13</v>
      </c>
      <c r="E462" s="7">
        <v>2043</v>
      </c>
      <c r="F462">
        <v>12.4124</v>
      </c>
    </row>
    <row r="463" spans="2:6" x14ac:dyDescent="0.4">
      <c r="B463" t="s">
        <v>49</v>
      </c>
      <c r="C463" t="s">
        <v>11</v>
      </c>
      <c r="D463" t="s">
        <v>13</v>
      </c>
      <c r="E463" s="7">
        <v>2043</v>
      </c>
      <c r="F463">
        <v>6.0608000000000004</v>
      </c>
    </row>
    <row r="464" spans="2:6" x14ac:dyDescent="0.4">
      <c r="B464" t="s">
        <v>49</v>
      </c>
      <c r="C464" t="s">
        <v>21</v>
      </c>
      <c r="D464" t="s">
        <v>13</v>
      </c>
      <c r="E464" s="7">
        <v>2043</v>
      </c>
      <c r="F464">
        <v>7.6853999999999996</v>
      </c>
    </row>
    <row r="465" spans="2:6" x14ac:dyDescent="0.4">
      <c r="B465" t="s">
        <v>40</v>
      </c>
      <c r="C465" t="s">
        <v>40</v>
      </c>
      <c r="D465" t="s">
        <v>13</v>
      </c>
      <c r="E465" s="7">
        <v>2044</v>
      </c>
      <c r="F465">
        <v>69.932299999999998</v>
      </c>
    </row>
    <row r="466" spans="2:6" x14ac:dyDescent="0.4">
      <c r="B466" t="s">
        <v>21</v>
      </c>
      <c r="C466" t="s">
        <v>25</v>
      </c>
      <c r="D466" t="s">
        <v>13</v>
      </c>
      <c r="E466" s="7">
        <v>2044</v>
      </c>
      <c r="F466">
        <v>0.5181</v>
      </c>
    </row>
    <row r="467" spans="2:6" x14ac:dyDescent="0.4">
      <c r="B467" t="s">
        <v>21</v>
      </c>
      <c r="C467" t="s">
        <v>42</v>
      </c>
      <c r="D467" t="s">
        <v>13</v>
      </c>
      <c r="E467" s="7">
        <v>2044</v>
      </c>
      <c r="F467">
        <v>-8.7400000000000005E-2</v>
      </c>
    </row>
    <row r="468" spans="2:6" x14ac:dyDescent="0.4">
      <c r="B468" t="s">
        <v>11</v>
      </c>
      <c r="C468" t="s">
        <v>12</v>
      </c>
      <c r="D468" t="s">
        <v>13</v>
      </c>
      <c r="E468" s="7">
        <v>2044</v>
      </c>
      <c r="F468">
        <v>-5.7417999999999996</v>
      </c>
    </row>
    <row r="469" spans="2:6" x14ac:dyDescent="0.4">
      <c r="B469" t="s">
        <v>11</v>
      </c>
      <c r="C469" t="s">
        <v>14</v>
      </c>
      <c r="D469" t="s">
        <v>13</v>
      </c>
      <c r="E469" s="7">
        <v>2044</v>
      </c>
      <c r="F469">
        <v>26.2822</v>
      </c>
    </row>
    <row r="470" spans="2:6" x14ac:dyDescent="0.4">
      <c r="B470" t="s">
        <v>11</v>
      </c>
      <c r="C470" t="s">
        <v>15</v>
      </c>
      <c r="D470" t="s">
        <v>13</v>
      </c>
      <c r="E470" s="7">
        <v>2044</v>
      </c>
      <c r="F470">
        <v>0</v>
      </c>
    </row>
    <row r="471" spans="2:6" x14ac:dyDescent="0.4">
      <c r="B471" t="s">
        <v>11</v>
      </c>
      <c r="C471" t="s">
        <v>16</v>
      </c>
      <c r="D471" t="s">
        <v>13</v>
      </c>
      <c r="E471" s="7">
        <v>2044</v>
      </c>
      <c r="F471">
        <v>7.7507999999999999</v>
      </c>
    </row>
    <row r="472" spans="2:6" x14ac:dyDescent="0.4">
      <c r="B472" t="s">
        <v>19</v>
      </c>
      <c r="C472" t="s">
        <v>11</v>
      </c>
      <c r="D472" t="s">
        <v>13</v>
      </c>
      <c r="E472" s="7">
        <v>2044</v>
      </c>
      <c r="F472">
        <v>3.6585999999999999</v>
      </c>
    </row>
    <row r="473" spans="2:6" x14ac:dyDescent="0.4">
      <c r="B473" t="s">
        <v>19</v>
      </c>
      <c r="C473" t="s">
        <v>21</v>
      </c>
      <c r="D473" t="s">
        <v>13</v>
      </c>
      <c r="E473" s="7">
        <v>2044</v>
      </c>
      <c r="F473">
        <v>7.1916000000000002</v>
      </c>
    </row>
    <row r="474" spans="2:6" x14ac:dyDescent="0.4">
      <c r="B474" t="s">
        <v>38</v>
      </c>
      <c r="C474" t="s">
        <v>43</v>
      </c>
      <c r="D474" t="s">
        <v>13</v>
      </c>
      <c r="E474" s="7">
        <v>2044</v>
      </c>
      <c r="F474">
        <v>17.1706</v>
      </c>
    </row>
    <row r="475" spans="2:6" x14ac:dyDescent="0.4">
      <c r="B475" t="s">
        <v>38</v>
      </c>
      <c r="C475" t="s">
        <v>18</v>
      </c>
      <c r="D475" t="s">
        <v>13</v>
      </c>
      <c r="E475" s="7">
        <v>2044</v>
      </c>
      <c r="F475">
        <v>0.13500000000000001</v>
      </c>
    </row>
    <row r="476" spans="2:6" x14ac:dyDescent="0.4">
      <c r="B476" t="s">
        <v>39</v>
      </c>
      <c r="C476" t="s">
        <v>23</v>
      </c>
      <c r="D476" t="s">
        <v>13</v>
      </c>
      <c r="E476" s="7">
        <v>2044</v>
      </c>
      <c r="F476">
        <v>9.2045999999999992</v>
      </c>
    </row>
    <row r="477" spans="2:6" x14ac:dyDescent="0.4">
      <c r="B477" t="s">
        <v>39</v>
      </c>
      <c r="C477" t="s">
        <v>24</v>
      </c>
      <c r="D477" t="s">
        <v>13</v>
      </c>
      <c r="E477" s="7">
        <v>2044</v>
      </c>
      <c r="F477">
        <v>0</v>
      </c>
    </row>
    <row r="478" spans="2:6" x14ac:dyDescent="0.4">
      <c r="B478" t="s">
        <v>39</v>
      </c>
      <c r="C478" t="s">
        <v>44</v>
      </c>
      <c r="D478" t="s">
        <v>13</v>
      </c>
      <c r="E478" s="7">
        <v>2044</v>
      </c>
      <c r="F478">
        <v>0</v>
      </c>
    </row>
    <row r="479" spans="2:6" x14ac:dyDescent="0.4">
      <c r="B479" t="s">
        <v>39</v>
      </c>
      <c r="C479" t="s">
        <v>45</v>
      </c>
      <c r="D479" t="s">
        <v>13</v>
      </c>
      <c r="E479" s="7">
        <v>2044</v>
      </c>
      <c r="F479">
        <v>0</v>
      </c>
    </row>
    <row r="480" spans="2:6" x14ac:dyDescent="0.4">
      <c r="B480" t="s">
        <v>4</v>
      </c>
      <c r="C480" t="s">
        <v>5</v>
      </c>
      <c r="D480" t="s">
        <v>13</v>
      </c>
      <c r="E480" s="7">
        <v>2044</v>
      </c>
      <c r="F480">
        <v>2.4455</v>
      </c>
    </row>
    <row r="481" spans="2:6" x14ac:dyDescent="0.4">
      <c r="B481" t="s">
        <v>4</v>
      </c>
      <c r="C481" t="s">
        <v>46</v>
      </c>
      <c r="D481" t="s">
        <v>13</v>
      </c>
      <c r="E481" s="7">
        <v>2044</v>
      </c>
      <c r="F481">
        <v>1.4046000000000001</v>
      </c>
    </row>
    <row r="482" spans="2:6" x14ac:dyDescent="0.4">
      <c r="B482" t="s">
        <v>47</v>
      </c>
      <c r="C482" t="s">
        <v>9</v>
      </c>
      <c r="D482" t="s">
        <v>13</v>
      </c>
      <c r="E482" s="7">
        <v>2044</v>
      </c>
      <c r="F482">
        <v>0.88619999999999999</v>
      </c>
    </row>
    <row r="483" spans="2:6" x14ac:dyDescent="0.4">
      <c r="B483" t="s">
        <v>47</v>
      </c>
      <c r="C483" t="s">
        <v>10</v>
      </c>
      <c r="D483" t="s">
        <v>13</v>
      </c>
      <c r="E483" s="7">
        <v>2044</v>
      </c>
      <c r="F483">
        <v>4.9431000000000003</v>
      </c>
    </row>
    <row r="484" spans="2:6" x14ac:dyDescent="0.4">
      <c r="B484" t="s">
        <v>48</v>
      </c>
      <c r="C484" t="s">
        <v>11</v>
      </c>
      <c r="D484" t="s">
        <v>13</v>
      </c>
      <c r="E484" s="7">
        <v>2044</v>
      </c>
      <c r="F484">
        <v>4.7382999999999997</v>
      </c>
    </row>
    <row r="485" spans="2:6" x14ac:dyDescent="0.4">
      <c r="B485" t="s">
        <v>48</v>
      </c>
      <c r="C485" t="s">
        <v>21</v>
      </c>
      <c r="D485" t="s">
        <v>13</v>
      </c>
      <c r="E485" s="7">
        <v>2044</v>
      </c>
      <c r="F485">
        <v>12.770099999999999</v>
      </c>
    </row>
    <row r="486" spans="2:6" x14ac:dyDescent="0.4">
      <c r="B486" t="s">
        <v>49</v>
      </c>
      <c r="C486" t="s">
        <v>11</v>
      </c>
      <c r="D486" t="s">
        <v>13</v>
      </c>
      <c r="E486" s="7">
        <v>2044</v>
      </c>
      <c r="F486">
        <v>6.5077999999999996</v>
      </c>
    </row>
    <row r="487" spans="2:6" x14ac:dyDescent="0.4">
      <c r="B487" t="s">
        <v>49</v>
      </c>
      <c r="C487" t="s">
        <v>21</v>
      </c>
      <c r="D487" t="s">
        <v>13</v>
      </c>
      <c r="E487" s="7">
        <v>2044</v>
      </c>
      <c r="F487">
        <v>8.2129999999999992</v>
      </c>
    </row>
    <row r="488" spans="2:6" x14ac:dyDescent="0.4">
      <c r="B488" t="s">
        <v>40</v>
      </c>
      <c r="C488" t="s">
        <v>40</v>
      </c>
      <c r="D488" t="s">
        <v>13</v>
      </c>
      <c r="E488" s="7">
        <v>2045</v>
      </c>
      <c r="F488">
        <v>71.423500000000004</v>
      </c>
    </row>
    <row r="489" spans="2:6" x14ac:dyDescent="0.4">
      <c r="B489" t="s">
        <v>21</v>
      </c>
      <c r="C489" t="s">
        <v>25</v>
      </c>
      <c r="D489" t="s">
        <v>13</v>
      </c>
      <c r="E489" s="7">
        <v>2045</v>
      </c>
      <c r="F489">
        <v>-6.1000000000000004E-3</v>
      </c>
    </row>
    <row r="490" spans="2:6" x14ac:dyDescent="0.4">
      <c r="B490" t="s">
        <v>21</v>
      </c>
      <c r="C490" t="s">
        <v>42</v>
      </c>
      <c r="D490" t="s">
        <v>13</v>
      </c>
      <c r="E490" s="7">
        <v>2045</v>
      </c>
      <c r="F490">
        <v>1.1000000000000001E-3</v>
      </c>
    </row>
    <row r="491" spans="2:6" x14ac:dyDescent="0.4">
      <c r="B491" t="s">
        <v>11</v>
      </c>
      <c r="C491" t="s">
        <v>12</v>
      </c>
      <c r="D491" t="s">
        <v>13</v>
      </c>
      <c r="E491" s="7">
        <v>2045</v>
      </c>
      <c r="F491">
        <v>-6.1069000000000004</v>
      </c>
    </row>
    <row r="492" spans="2:6" x14ac:dyDescent="0.4">
      <c r="B492" t="s">
        <v>11</v>
      </c>
      <c r="C492" t="s">
        <v>14</v>
      </c>
      <c r="D492" t="s">
        <v>13</v>
      </c>
      <c r="E492" s="7">
        <v>2045</v>
      </c>
      <c r="F492">
        <v>25.956199999999999</v>
      </c>
    </row>
    <row r="493" spans="2:6" x14ac:dyDescent="0.4">
      <c r="B493" t="s">
        <v>11</v>
      </c>
      <c r="C493" t="s">
        <v>15</v>
      </c>
      <c r="D493" t="s">
        <v>13</v>
      </c>
      <c r="E493" s="7">
        <v>2045</v>
      </c>
      <c r="F493">
        <v>0</v>
      </c>
    </row>
    <row r="494" spans="2:6" x14ac:dyDescent="0.4">
      <c r="B494" t="s">
        <v>11</v>
      </c>
      <c r="C494" t="s">
        <v>16</v>
      </c>
      <c r="D494" t="s">
        <v>13</v>
      </c>
      <c r="E494" s="7">
        <v>2045</v>
      </c>
      <c r="F494">
        <v>7.8234000000000004</v>
      </c>
    </row>
    <row r="495" spans="2:6" x14ac:dyDescent="0.4">
      <c r="B495" t="s">
        <v>19</v>
      </c>
      <c r="C495" t="s">
        <v>11</v>
      </c>
      <c r="D495" t="s">
        <v>13</v>
      </c>
      <c r="E495" s="7">
        <v>2045</v>
      </c>
      <c r="F495">
        <v>3.7103000000000002</v>
      </c>
    </row>
    <row r="496" spans="2:6" x14ac:dyDescent="0.4">
      <c r="B496" t="s">
        <v>19</v>
      </c>
      <c r="C496" t="s">
        <v>21</v>
      </c>
      <c r="D496" t="s">
        <v>13</v>
      </c>
      <c r="E496" s="7">
        <v>2045</v>
      </c>
      <c r="F496">
        <v>7.5765000000000002</v>
      </c>
    </row>
    <row r="497" spans="2:6" x14ac:dyDescent="0.4">
      <c r="B497" t="s">
        <v>38</v>
      </c>
      <c r="C497" t="s">
        <v>43</v>
      </c>
      <c r="D497" t="s">
        <v>13</v>
      </c>
      <c r="E497" s="7">
        <v>2045</v>
      </c>
      <c r="F497">
        <v>18.215800000000002</v>
      </c>
    </row>
    <row r="498" spans="2:6" x14ac:dyDescent="0.4">
      <c r="B498" t="s">
        <v>38</v>
      </c>
      <c r="C498" t="s">
        <v>18</v>
      </c>
      <c r="D498" t="s">
        <v>13</v>
      </c>
      <c r="E498" s="7">
        <v>2045</v>
      </c>
      <c r="F498">
        <v>0.15329999999999999</v>
      </c>
    </row>
    <row r="499" spans="2:6" x14ac:dyDescent="0.4">
      <c r="B499" t="s">
        <v>39</v>
      </c>
      <c r="C499" t="s">
        <v>23</v>
      </c>
      <c r="D499" t="s">
        <v>13</v>
      </c>
      <c r="E499" s="7">
        <v>2045</v>
      </c>
      <c r="F499">
        <v>10.204599999999999</v>
      </c>
    </row>
    <row r="500" spans="2:6" x14ac:dyDescent="0.4">
      <c r="B500" t="s">
        <v>39</v>
      </c>
      <c r="C500" t="s">
        <v>24</v>
      </c>
      <c r="D500" t="s">
        <v>13</v>
      </c>
      <c r="E500" s="7">
        <v>2045</v>
      </c>
      <c r="F500">
        <v>0</v>
      </c>
    </row>
    <row r="501" spans="2:6" x14ac:dyDescent="0.4">
      <c r="B501" t="s">
        <v>39</v>
      </c>
      <c r="C501" t="s">
        <v>44</v>
      </c>
      <c r="D501" t="s">
        <v>13</v>
      </c>
      <c r="E501" s="7">
        <v>2045</v>
      </c>
      <c r="F501">
        <v>0</v>
      </c>
    </row>
    <row r="502" spans="2:6" x14ac:dyDescent="0.4">
      <c r="B502" t="s">
        <v>39</v>
      </c>
      <c r="C502" t="s">
        <v>45</v>
      </c>
      <c r="D502" t="s">
        <v>13</v>
      </c>
      <c r="E502" s="7">
        <v>2045</v>
      </c>
      <c r="F502">
        <v>0</v>
      </c>
    </row>
    <row r="503" spans="2:6" x14ac:dyDescent="0.4">
      <c r="B503" t="s">
        <v>4</v>
      </c>
      <c r="C503" t="s">
        <v>5</v>
      </c>
      <c r="D503" t="s">
        <v>13</v>
      </c>
      <c r="E503" s="7">
        <v>2045</v>
      </c>
      <c r="F503">
        <v>2.4744999999999999</v>
      </c>
    </row>
    <row r="504" spans="2:6" x14ac:dyDescent="0.4">
      <c r="B504" t="s">
        <v>4</v>
      </c>
      <c r="C504" t="s">
        <v>46</v>
      </c>
      <c r="D504" t="s">
        <v>13</v>
      </c>
      <c r="E504" s="7">
        <v>2045</v>
      </c>
      <c r="F504">
        <v>1.4208000000000001</v>
      </c>
    </row>
    <row r="505" spans="2:6" x14ac:dyDescent="0.4">
      <c r="B505" t="s">
        <v>47</v>
      </c>
      <c r="C505" t="s">
        <v>9</v>
      </c>
      <c r="D505" t="s">
        <v>13</v>
      </c>
      <c r="E505" s="7">
        <v>2045</v>
      </c>
      <c r="F505">
        <v>0.89780000000000004</v>
      </c>
    </row>
    <row r="506" spans="2:6" x14ac:dyDescent="0.4">
      <c r="B506" t="s">
        <v>47</v>
      </c>
      <c r="C506" t="s">
        <v>10</v>
      </c>
      <c r="D506" t="s">
        <v>13</v>
      </c>
      <c r="E506" s="7">
        <v>2045</v>
      </c>
      <c r="F506">
        <v>5.2080000000000002</v>
      </c>
    </row>
    <row r="507" spans="2:6" x14ac:dyDescent="0.4">
      <c r="B507" t="s">
        <v>48</v>
      </c>
      <c r="C507" t="s">
        <v>11</v>
      </c>
      <c r="D507" t="s">
        <v>13</v>
      </c>
      <c r="E507" s="7">
        <v>2045</v>
      </c>
      <c r="F507">
        <v>5.0038999999999998</v>
      </c>
    </row>
    <row r="508" spans="2:6" x14ac:dyDescent="0.4">
      <c r="B508" t="s">
        <v>48</v>
      </c>
      <c r="C508" t="s">
        <v>21</v>
      </c>
      <c r="D508" t="s">
        <v>13</v>
      </c>
      <c r="E508" s="7">
        <v>2045</v>
      </c>
      <c r="F508">
        <v>13.139799999999999</v>
      </c>
    </row>
    <row r="509" spans="2:6" x14ac:dyDescent="0.4">
      <c r="B509" t="s">
        <v>49</v>
      </c>
      <c r="C509" t="s">
        <v>11</v>
      </c>
      <c r="D509" t="s">
        <v>13</v>
      </c>
      <c r="E509" s="7">
        <v>2045</v>
      </c>
      <c r="F509">
        <v>7.1228999999999996</v>
      </c>
    </row>
    <row r="510" spans="2:6" x14ac:dyDescent="0.4">
      <c r="B510" t="s">
        <v>49</v>
      </c>
      <c r="C510" t="s">
        <v>21</v>
      </c>
      <c r="D510" t="s">
        <v>13</v>
      </c>
      <c r="E510" s="7">
        <v>2045</v>
      </c>
      <c r="F510">
        <v>8.7434999999999992</v>
      </c>
    </row>
    <row r="511" spans="2:6" x14ac:dyDescent="0.4">
      <c r="B511" t="s">
        <v>40</v>
      </c>
      <c r="C511" t="s">
        <v>40</v>
      </c>
      <c r="D511" t="s">
        <v>13</v>
      </c>
      <c r="E511" s="7">
        <v>2046</v>
      </c>
      <c r="F511">
        <v>71.941900000000004</v>
      </c>
    </row>
    <row r="512" spans="2:6" x14ac:dyDescent="0.4">
      <c r="B512" t="s">
        <v>21</v>
      </c>
      <c r="C512" t="s">
        <v>25</v>
      </c>
      <c r="D512" t="s">
        <v>13</v>
      </c>
      <c r="E512" s="7">
        <v>2046</v>
      </c>
      <c r="F512">
        <v>-0.67900000000000005</v>
      </c>
    </row>
    <row r="513" spans="2:6" x14ac:dyDescent="0.4">
      <c r="B513" t="s">
        <v>21</v>
      </c>
      <c r="C513" t="s">
        <v>42</v>
      </c>
      <c r="D513" t="s">
        <v>13</v>
      </c>
      <c r="E513" s="7">
        <v>2046</v>
      </c>
      <c r="F513">
        <v>0.13239999999999999</v>
      </c>
    </row>
    <row r="514" spans="2:6" x14ac:dyDescent="0.4">
      <c r="B514" t="s">
        <v>11</v>
      </c>
      <c r="C514" t="s">
        <v>12</v>
      </c>
      <c r="D514" t="s">
        <v>13</v>
      </c>
      <c r="E514" s="7">
        <v>2046</v>
      </c>
      <c r="F514">
        <v>-6.532</v>
      </c>
    </row>
    <row r="515" spans="2:6" x14ac:dyDescent="0.4">
      <c r="B515" t="s">
        <v>11</v>
      </c>
      <c r="C515" t="s">
        <v>14</v>
      </c>
      <c r="D515" t="s">
        <v>13</v>
      </c>
      <c r="E515" s="7">
        <v>2046</v>
      </c>
      <c r="F515">
        <v>25.605899999999998</v>
      </c>
    </row>
    <row r="516" spans="2:6" x14ac:dyDescent="0.4">
      <c r="B516" t="s">
        <v>11</v>
      </c>
      <c r="C516" t="s">
        <v>15</v>
      </c>
      <c r="D516" t="s">
        <v>13</v>
      </c>
      <c r="E516" s="7">
        <v>2046</v>
      </c>
      <c r="F516">
        <v>0</v>
      </c>
    </row>
    <row r="517" spans="2:6" x14ac:dyDescent="0.4">
      <c r="B517" t="s">
        <v>11</v>
      </c>
      <c r="C517" t="s">
        <v>16</v>
      </c>
      <c r="D517" t="s">
        <v>13</v>
      </c>
      <c r="E517" s="7">
        <v>2046</v>
      </c>
      <c r="F517">
        <v>7.8973000000000004</v>
      </c>
    </row>
    <row r="518" spans="2:6" x14ac:dyDescent="0.4">
      <c r="B518" t="s">
        <v>19</v>
      </c>
      <c r="C518" t="s">
        <v>11</v>
      </c>
      <c r="D518" t="s">
        <v>13</v>
      </c>
      <c r="E518" s="7">
        <v>2046</v>
      </c>
      <c r="F518">
        <v>3.7338</v>
      </c>
    </row>
    <row r="519" spans="2:6" x14ac:dyDescent="0.4">
      <c r="B519" t="s">
        <v>19</v>
      </c>
      <c r="C519" t="s">
        <v>21</v>
      </c>
      <c r="D519" t="s">
        <v>13</v>
      </c>
      <c r="E519" s="7">
        <v>2046</v>
      </c>
      <c r="F519">
        <v>7.9584000000000001</v>
      </c>
    </row>
    <row r="520" spans="2:6" x14ac:dyDescent="0.4">
      <c r="B520" t="s">
        <v>38</v>
      </c>
      <c r="C520" t="s">
        <v>43</v>
      </c>
      <c r="D520" t="s">
        <v>13</v>
      </c>
      <c r="E520" s="7">
        <v>2046</v>
      </c>
      <c r="F520">
        <v>19.3124</v>
      </c>
    </row>
    <row r="521" spans="2:6" x14ac:dyDescent="0.4">
      <c r="B521" t="s">
        <v>38</v>
      </c>
      <c r="C521" t="s">
        <v>18</v>
      </c>
      <c r="D521" t="s">
        <v>13</v>
      </c>
      <c r="E521" s="7">
        <v>2046</v>
      </c>
      <c r="F521">
        <v>0.1731</v>
      </c>
    </row>
    <row r="522" spans="2:6" x14ac:dyDescent="0.4">
      <c r="B522" t="s">
        <v>39</v>
      </c>
      <c r="C522" t="s">
        <v>23</v>
      </c>
      <c r="D522" t="s">
        <v>13</v>
      </c>
      <c r="E522" s="7">
        <v>2046</v>
      </c>
      <c r="F522">
        <v>10.4094</v>
      </c>
    </row>
    <row r="523" spans="2:6" x14ac:dyDescent="0.4">
      <c r="B523" t="s">
        <v>39</v>
      </c>
      <c r="C523" t="s">
        <v>24</v>
      </c>
      <c r="D523" t="s">
        <v>13</v>
      </c>
      <c r="E523" s="7">
        <v>2046</v>
      </c>
      <c r="F523">
        <v>0</v>
      </c>
    </row>
    <row r="524" spans="2:6" x14ac:dyDescent="0.4">
      <c r="B524" t="s">
        <v>39</v>
      </c>
      <c r="C524" t="s">
        <v>44</v>
      </c>
      <c r="D524" t="s">
        <v>13</v>
      </c>
      <c r="E524" s="7">
        <v>2046</v>
      </c>
      <c r="F524">
        <v>0</v>
      </c>
    </row>
    <row r="525" spans="2:6" x14ac:dyDescent="0.4">
      <c r="B525" t="s">
        <v>39</v>
      </c>
      <c r="C525" t="s">
        <v>45</v>
      </c>
      <c r="D525" t="s">
        <v>13</v>
      </c>
      <c r="E525" s="7">
        <v>2046</v>
      </c>
      <c r="F525">
        <v>0</v>
      </c>
    </row>
    <row r="526" spans="2:6" x14ac:dyDescent="0.4">
      <c r="B526" t="s">
        <v>4</v>
      </c>
      <c r="C526" t="s">
        <v>5</v>
      </c>
      <c r="D526" t="s">
        <v>13</v>
      </c>
      <c r="E526" s="7">
        <v>2046</v>
      </c>
      <c r="F526">
        <v>2.4967000000000001</v>
      </c>
    </row>
    <row r="527" spans="2:6" x14ac:dyDescent="0.4">
      <c r="B527" t="s">
        <v>4</v>
      </c>
      <c r="C527" t="s">
        <v>46</v>
      </c>
      <c r="D527" t="s">
        <v>13</v>
      </c>
      <c r="E527" s="7">
        <v>2046</v>
      </c>
      <c r="F527">
        <v>1.4336</v>
      </c>
    </row>
    <row r="528" spans="2:6" x14ac:dyDescent="0.4">
      <c r="B528" t="s">
        <v>47</v>
      </c>
      <c r="C528" t="s">
        <v>9</v>
      </c>
      <c r="D528" t="s">
        <v>13</v>
      </c>
      <c r="E528" s="7">
        <v>2046</v>
      </c>
      <c r="F528">
        <v>0.91180000000000005</v>
      </c>
    </row>
    <row r="529" spans="2:6" x14ac:dyDescent="0.4">
      <c r="B529" t="s">
        <v>47</v>
      </c>
      <c r="C529" t="s">
        <v>10</v>
      </c>
      <c r="D529" t="s">
        <v>13</v>
      </c>
      <c r="E529" s="7">
        <v>2046</v>
      </c>
      <c r="F529">
        <v>5.4878</v>
      </c>
    </row>
    <row r="530" spans="2:6" x14ac:dyDescent="0.4">
      <c r="B530" t="s">
        <v>48</v>
      </c>
      <c r="C530" t="s">
        <v>11</v>
      </c>
      <c r="D530" t="s">
        <v>13</v>
      </c>
      <c r="E530" s="7">
        <v>2046</v>
      </c>
      <c r="F530">
        <v>5.2857000000000003</v>
      </c>
    </row>
    <row r="531" spans="2:6" x14ac:dyDescent="0.4">
      <c r="B531" t="s">
        <v>48</v>
      </c>
      <c r="C531" t="s">
        <v>21</v>
      </c>
      <c r="D531" t="s">
        <v>13</v>
      </c>
      <c r="E531" s="7">
        <v>2046</v>
      </c>
      <c r="F531">
        <v>13.523199999999999</v>
      </c>
    </row>
    <row r="532" spans="2:6" x14ac:dyDescent="0.4">
      <c r="B532" t="s">
        <v>49</v>
      </c>
      <c r="C532" t="s">
        <v>11</v>
      </c>
      <c r="D532" t="s">
        <v>13</v>
      </c>
      <c r="E532" s="7">
        <v>2046</v>
      </c>
      <c r="F532">
        <v>7.7380000000000004</v>
      </c>
    </row>
    <row r="533" spans="2:6" x14ac:dyDescent="0.4">
      <c r="B533" t="s">
        <v>49</v>
      </c>
      <c r="C533" t="s">
        <v>21</v>
      </c>
      <c r="D533" t="s">
        <v>13</v>
      </c>
      <c r="E533" s="7">
        <v>2046</v>
      </c>
      <c r="F533">
        <v>9.4227000000000007</v>
      </c>
    </row>
    <row r="534" spans="2:6" x14ac:dyDescent="0.4">
      <c r="B534" t="s">
        <v>40</v>
      </c>
      <c r="C534" t="s">
        <v>40</v>
      </c>
      <c r="D534" t="s">
        <v>13</v>
      </c>
      <c r="E534" s="7">
        <v>2047</v>
      </c>
      <c r="F534">
        <v>72.035700000000006</v>
      </c>
    </row>
    <row r="535" spans="2:6" x14ac:dyDescent="0.4">
      <c r="B535" t="s">
        <v>21</v>
      </c>
      <c r="C535" t="s">
        <v>25</v>
      </c>
      <c r="D535" t="s">
        <v>13</v>
      </c>
      <c r="E535" s="7">
        <v>2047</v>
      </c>
      <c r="F535">
        <v>-1.4032</v>
      </c>
    </row>
    <row r="536" spans="2:6" x14ac:dyDescent="0.4">
      <c r="B536" t="s">
        <v>21</v>
      </c>
      <c r="C536" t="s">
        <v>42</v>
      </c>
      <c r="D536" t="s">
        <v>13</v>
      </c>
      <c r="E536" s="7">
        <v>2047</v>
      </c>
      <c r="F536">
        <v>0.29549999999999998</v>
      </c>
    </row>
    <row r="537" spans="2:6" x14ac:dyDescent="0.4">
      <c r="B537" t="s">
        <v>11</v>
      </c>
      <c r="C537" t="s">
        <v>12</v>
      </c>
      <c r="D537" t="s">
        <v>13</v>
      </c>
      <c r="E537" s="7">
        <v>2047</v>
      </c>
      <c r="F537">
        <v>-6.9881000000000002</v>
      </c>
    </row>
    <row r="538" spans="2:6" x14ac:dyDescent="0.4">
      <c r="B538" t="s">
        <v>11</v>
      </c>
      <c r="C538" t="s">
        <v>14</v>
      </c>
      <c r="D538" t="s">
        <v>13</v>
      </c>
      <c r="E538" s="7">
        <v>2047</v>
      </c>
      <c r="F538">
        <v>25.214400000000001</v>
      </c>
    </row>
    <row r="539" spans="2:6" x14ac:dyDescent="0.4">
      <c r="B539" t="s">
        <v>11</v>
      </c>
      <c r="C539" t="s">
        <v>15</v>
      </c>
      <c r="D539" t="s">
        <v>13</v>
      </c>
      <c r="E539" s="7">
        <v>2047</v>
      </c>
      <c r="F539">
        <v>0</v>
      </c>
    </row>
    <row r="540" spans="2:6" x14ac:dyDescent="0.4">
      <c r="B540" t="s">
        <v>11</v>
      </c>
      <c r="C540" t="s">
        <v>16</v>
      </c>
      <c r="D540" t="s">
        <v>13</v>
      </c>
      <c r="E540" s="7">
        <v>2047</v>
      </c>
      <c r="F540">
        <v>7.9726999999999997</v>
      </c>
    </row>
    <row r="541" spans="2:6" x14ac:dyDescent="0.4">
      <c r="B541" t="s">
        <v>19</v>
      </c>
      <c r="C541" t="s">
        <v>11</v>
      </c>
      <c r="D541" t="s">
        <v>13</v>
      </c>
      <c r="E541" s="7">
        <v>2047</v>
      </c>
      <c r="F541">
        <v>3.6675</v>
      </c>
    </row>
    <row r="542" spans="2:6" x14ac:dyDescent="0.4">
      <c r="B542" t="s">
        <v>19</v>
      </c>
      <c r="C542" t="s">
        <v>21</v>
      </c>
      <c r="D542" t="s">
        <v>13</v>
      </c>
      <c r="E542" s="7">
        <v>2047</v>
      </c>
      <c r="F542">
        <v>8.3193000000000001</v>
      </c>
    </row>
    <row r="543" spans="2:6" x14ac:dyDescent="0.4">
      <c r="B543" t="s">
        <v>38</v>
      </c>
      <c r="C543" t="s">
        <v>43</v>
      </c>
      <c r="D543" t="s">
        <v>13</v>
      </c>
      <c r="E543" s="7">
        <v>2047</v>
      </c>
      <c r="F543">
        <v>20.4026</v>
      </c>
    </row>
    <row r="544" spans="2:6" x14ac:dyDescent="0.4">
      <c r="B544" t="s">
        <v>38</v>
      </c>
      <c r="C544" t="s">
        <v>18</v>
      </c>
      <c r="D544" t="s">
        <v>13</v>
      </c>
      <c r="E544" s="7">
        <v>2047</v>
      </c>
      <c r="F544">
        <v>0.19409999999999999</v>
      </c>
    </row>
    <row r="545" spans="2:6" x14ac:dyDescent="0.4">
      <c r="B545" t="s">
        <v>39</v>
      </c>
      <c r="C545" t="s">
        <v>23</v>
      </c>
      <c r="D545" t="s">
        <v>13</v>
      </c>
      <c r="E545" s="7">
        <v>2047</v>
      </c>
      <c r="F545">
        <v>10.4094</v>
      </c>
    </row>
    <row r="546" spans="2:6" x14ac:dyDescent="0.4">
      <c r="B546" t="s">
        <v>39</v>
      </c>
      <c r="C546" t="s">
        <v>24</v>
      </c>
      <c r="D546" t="s">
        <v>13</v>
      </c>
      <c r="E546" s="7">
        <v>2047</v>
      </c>
      <c r="F546">
        <v>0</v>
      </c>
    </row>
    <row r="547" spans="2:6" x14ac:dyDescent="0.4">
      <c r="B547" t="s">
        <v>39</v>
      </c>
      <c r="C547" t="s">
        <v>44</v>
      </c>
      <c r="D547" t="s">
        <v>13</v>
      </c>
      <c r="E547" s="7">
        <v>2047</v>
      </c>
      <c r="F547">
        <v>0</v>
      </c>
    </row>
    <row r="548" spans="2:6" x14ac:dyDescent="0.4">
      <c r="B548" t="s">
        <v>39</v>
      </c>
      <c r="C548" t="s">
        <v>45</v>
      </c>
      <c r="D548" t="s">
        <v>13</v>
      </c>
      <c r="E548" s="7">
        <v>2047</v>
      </c>
      <c r="F548">
        <v>0</v>
      </c>
    </row>
    <row r="549" spans="2:6" x14ac:dyDescent="0.4">
      <c r="B549" t="s">
        <v>4</v>
      </c>
      <c r="C549" t="s">
        <v>5</v>
      </c>
      <c r="D549" t="s">
        <v>13</v>
      </c>
      <c r="E549" s="7">
        <v>2047</v>
      </c>
      <c r="F549">
        <v>2.5095999999999998</v>
      </c>
    </row>
    <row r="550" spans="2:6" x14ac:dyDescent="0.4">
      <c r="B550" t="s">
        <v>4</v>
      </c>
      <c r="C550" t="s">
        <v>46</v>
      </c>
      <c r="D550" t="s">
        <v>13</v>
      </c>
      <c r="E550" s="7">
        <v>2047</v>
      </c>
      <c r="F550">
        <v>1.4418</v>
      </c>
    </row>
    <row r="551" spans="2:6" x14ac:dyDescent="0.4">
      <c r="B551" t="s">
        <v>47</v>
      </c>
      <c r="C551" t="s">
        <v>9</v>
      </c>
      <c r="D551" t="s">
        <v>13</v>
      </c>
      <c r="E551" s="7">
        <v>2047</v>
      </c>
      <c r="F551">
        <v>0.92589999999999995</v>
      </c>
    </row>
    <row r="552" spans="2:6" x14ac:dyDescent="0.4">
      <c r="B552" t="s">
        <v>47</v>
      </c>
      <c r="C552" t="s">
        <v>10</v>
      </c>
      <c r="D552" t="s">
        <v>13</v>
      </c>
      <c r="E552" s="7">
        <v>2047</v>
      </c>
      <c r="F552">
        <v>5.7667999999999999</v>
      </c>
    </row>
    <row r="553" spans="2:6" x14ac:dyDescent="0.4">
      <c r="B553" t="s">
        <v>48</v>
      </c>
      <c r="C553" t="s">
        <v>11</v>
      </c>
      <c r="D553" t="s">
        <v>13</v>
      </c>
      <c r="E553" s="7">
        <v>2047</v>
      </c>
      <c r="F553">
        <v>5.5940000000000003</v>
      </c>
    </row>
    <row r="554" spans="2:6" x14ac:dyDescent="0.4">
      <c r="B554" t="s">
        <v>48</v>
      </c>
      <c r="C554" t="s">
        <v>21</v>
      </c>
      <c r="D554" t="s">
        <v>13</v>
      </c>
      <c r="E554" s="7">
        <v>2047</v>
      </c>
      <c r="F554">
        <v>13.950799999999999</v>
      </c>
    </row>
    <row r="555" spans="2:6" x14ac:dyDescent="0.4">
      <c r="B555" t="s">
        <v>49</v>
      </c>
      <c r="C555" t="s">
        <v>11</v>
      </c>
      <c r="D555" t="s">
        <v>13</v>
      </c>
      <c r="E555" s="7">
        <v>2047</v>
      </c>
      <c r="F555">
        <v>8.3521000000000001</v>
      </c>
    </row>
    <row r="556" spans="2:6" x14ac:dyDescent="0.4">
      <c r="B556" t="s">
        <v>49</v>
      </c>
      <c r="C556" t="s">
        <v>21</v>
      </c>
      <c r="D556" t="s">
        <v>13</v>
      </c>
      <c r="E556" s="7">
        <v>2047</v>
      </c>
      <c r="F556">
        <v>10.109299999999999</v>
      </c>
    </row>
    <row r="557" spans="2:6" x14ac:dyDescent="0.4">
      <c r="B557" t="s">
        <v>40</v>
      </c>
      <c r="C557" t="s">
        <v>40</v>
      </c>
      <c r="D557" t="s">
        <v>13</v>
      </c>
      <c r="E557" s="7">
        <v>2048</v>
      </c>
      <c r="F557">
        <v>72.636499999999998</v>
      </c>
    </row>
    <row r="558" spans="2:6" x14ac:dyDescent="0.4">
      <c r="B558" t="s">
        <v>21</v>
      </c>
      <c r="C558" t="s">
        <v>25</v>
      </c>
      <c r="D558" t="s">
        <v>13</v>
      </c>
      <c r="E558" s="7">
        <v>2048</v>
      </c>
      <c r="F558">
        <v>-2.1442000000000001</v>
      </c>
    </row>
    <row r="559" spans="2:6" x14ac:dyDescent="0.4">
      <c r="B559" t="s">
        <v>21</v>
      </c>
      <c r="C559" t="s">
        <v>42</v>
      </c>
      <c r="D559" t="s">
        <v>13</v>
      </c>
      <c r="E559" s="7">
        <v>2048</v>
      </c>
      <c r="F559">
        <v>0.48709999999999998</v>
      </c>
    </row>
    <row r="560" spans="2:6" x14ac:dyDescent="0.4">
      <c r="B560" t="s">
        <v>11</v>
      </c>
      <c r="C560" t="s">
        <v>12</v>
      </c>
      <c r="D560" t="s">
        <v>13</v>
      </c>
      <c r="E560" s="7">
        <v>2048</v>
      </c>
      <c r="F560">
        <v>-7.5000999999999998</v>
      </c>
    </row>
    <row r="561" spans="2:6" x14ac:dyDescent="0.4">
      <c r="B561" t="s">
        <v>11</v>
      </c>
      <c r="C561" t="s">
        <v>14</v>
      </c>
      <c r="D561" t="s">
        <v>13</v>
      </c>
      <c r="E561" s="7">
        <v>2048</v>
      </c>
      <c r="F561">
        <v>24.965299999999999</v>
      </c>
    </row>
    <row r="562" spans="2:6" x14ac:dyDescent="0.4">
      <c r="B562" t="s">
        <v>11</v>
      </c>
      <c r="C562" t="s">
        <v>15</v>
      </c>
      <c r="D562" t="s">
        <v>13</v>
      </c>
      <c r="E562" s="7">
        <v>2048</v>
      </c>
      <c r="F562">
        <v>0</v>
      </c>
    </row>
    <row r="563" spans="2:6" x14ac:dyDescent="0.4">
      <c r="B563" t="s">
        <v>11</v>
      </c>
      <c r="C563" t="s">
        <v>16</v>
      </c>
      <c r="D563" t="s">
        <v>13</v>
      </c>
      <c r="E563" s="7">
        <v>2048</v>
      </c>
      <c r="F563">
        <v>8.0496999999999996</v>
      </c>
    </row>
    <row r="564" spans="2:6" x14ac:dyDescent="0.4">
      <c r="B564" t="s">
        <v>19</v>
      </c>
      <c r="C564" t="s">
        <v>11</v>
      </c>
      <c r="D564" t="s">
        <v>13</v>
      </c>
      <c r="E564" s="7">
        <v>2048</v>
      </c>
      <c r="F564">
        <v>3.6985999999999999</v>
      </c>
    </row>
    <row r="565" spans="2:6" x14ac:dyDescent="0.4">
      <c r="B565" t="s">
        <v>19</v>
      </c>
      <c r="C565" t="s">
        <v>21</v>
      </c>
      <c r="D565" t="s">
        <v>13</v>
      </c>
      <c r="E565" s="7">
        <v>2048</v>
      </c>
      <c r="F565">
        <v>8.6632999999999996</v>
      </c>
    </row>
    <row r="566" spans="2:6" x14ac:dyDescent="0.4">
      <c r="B566" t="s">
        <v>38</v>
      </c>
      <c r="C566" t="s">
        <v>43</v>
      </c>
      <c r="D566" t="s">
        <v>13</v>
      </c>
      <c r="E566" s="7">
        <v>2048</v>
      </c>
      <c r="F566">
        <v>21.545400000000001</v>
      </c>
    </row>
    <row r="567" spans="2:6" x14ac:dyDescent="0.4">
      <c r="B567" t="s">
        <v>38</v>
      </c>
      <c r="C567" t="s">
        <v>18</v>
      </c>
      <c r="D567" t="s">
        <v>13</v>
      </c>
      <c r="E567" s="7">
        <v>2048</v>
      </c>
      <c r="F567">
        <v>0.21709999999999999</v>
      </c>
    </row>
    <row r="568" spans="2:6" x14ac:dyDescent="0.4">
      <c r="B568" t="s">
        <v>39</v>
      </c>
      <c r="C568" t="s">
        <v>23</v>
      </c>
      <c r="D568" t="s">
        <v>13</v>
      </c>
      <c r="E568" s="7">
        <v>2048</v>
      </c>
      <c r="F568">
        <v>10.664300000000001</v>
      </c>
    </row>
    <row r="569" spans="2:6" x14ac:dyDescent="0.4">
      <c r="B569" t="s">
        <v>39</v>
      </c>
      <c r="C569" t="s">
        <v>24</v>
      </c>
      <c r="D569" t="s">
        <v>13</v>
      </c>
      <c r="E569" s="7">
        <v>2048</v>
      </c>
      <c r="F569">
        <v>0</v>
      </c>
    </row>
    <row r="570" spans="2:6" x14ac:dyDescent="0.4">
      <c r="B570" t="s">
        <v>39</v>
      </c>
      <c r="C570" t="s">
        <v>44</v>
      </c>
      <c r="D570" t="s">
        <v>13</v>
      </c>
      <c r="E570" s="7">
        <v>2048</v>
      </c>
      <c r="F570">
        <v>0</v>
      </c>
    </row>
    <row r="571" spans="2:6" x14ac:dyDescent="0.4">
      <c r="B571" t="s">
        <v>39</v>
      </c>
      <c r="C571" t="s">
        <v>45</v>
      </c>
      <c r="D571" t="s">
        <v>13</v>
      </c>
      <c r="E571" s="7">
        <v>2048</v>
      </c>
      <c r="F571">
        <v>0</v>
      </c>
    </row>
    <row r="572" spans="2:6" x14ac:dyDescent="0.4">
      <c r="B572" t="s">
        <v>4</v>
      </c>
      <c r="C572" t="s">
        <v>5</v>
      </c>
      <c r="D572" t="s">
        <v>13</v>
      </c>
      <c r="E572" s="7">
        <v>2048</v>
      </c>
      <c r="F572">
        <v>2.5341</v>
      </c>
    </row>
    <row r="573" spans="2:6" x14ac:dyDescent="0.4">
      <c r="B573" t="s">
        <v>4</v>
      </c>
      <c r="C573" t="s">
        <v>46</v>
      </c>
      <c r="D573" t="s">
        <v>13</v>
      </c>
      <c r="E573" s="7">
        <v>2048</v>
      </c>
      <c r="F573">
        <v>1.4559</v>
      </c>
    </row>
    <row r="574" spans="2:6" x14ac:dyDescent="0.4">
      <c r="B574" t="s">
        <v>47</v>
      </c>
      <c r="C574" t="s">
        <v>9</v>
      </c>
      <c r="D574" t="s">
        <v>13</v>
      </c>
      <c r="E574" s="7">
        <v>2048</v>
      </c>
      <c r="F574">
        <v>0.9425</v>
      </c>
    </row>
    <row r="575" spans="2:6" x14ac:dyDescent="0.4">
      <c r="B575" t="s">
        <v>47</v>
      </c>
      <c r="C575" t="s">
        <v>10</v>
      </c>
      <c r="D575" t="s">
        <v>13</v>
      </c>
      <c r="E575" s="7">
        <v>2048</v>
      </c>
      <c r="F575">
        <v>6.0705</v>
      </c>
    </row>
    <row r="576" spans="2:6" x14ac:dyDescent="0.4">
      <c r="B576" t="s">
        <v>48</v>
      </c>
      <c r="C576" t="s">
        <v>11</v>
      </c>
      <c r="D576" t="s">
        <v>13</v>
      </c>
      <c r="E576" s="7">
        <v>2048</v>
      </c>
      <c r="F576">
        <v>5.9212999999999996</v>
      </c>
    </row>
    <row r="577" spans="2:6" x14ac:dyDescent="0.4">
      <c r="B577" t="s">
        <v>48</v>
      </c>
      <c r="C577" t="s">
        <v>21</v>
      </c>
      <c r="D577" t="s">
        <v>13</v>
      </c>
      <c r="E577" s="7">
        <v>2048</v>
      </c>
      <c r="F577">
        <v>14.3979</v>
      </c>
    </row>
    <row r="578" spans="2:6" x14ac:dyDescent="0.4">
      <c r="B578" t="s">
        <v>49</v>
      </c>
      <c r="C578" t="s">
        <v>11</v>
      </c>
      <c r="D578" t="s">
        <v>13</v>
      </c>
      <c r="E578" s="7">
        <v>2048</v>
      </c>
      <c r="F578">
        <v>8.7951999999999995</v>
      </c>
    </row>
    <row r="579" spans="2:6" x14ac:dyDescent="0.4">
      <c r="B579" t="s">
        <v>49</v>
      </c>
      <c r="C579" t="s">
        <v>21</v>
      </c>
      <c r="D579" t="s">
        <v>13</v>
      </c>
      <c r="E579" s="7">
        <v>2048</v>
      </c>
      <c r="F579">
        <v>10.802899999999999</v>
      </c>
    </row>
    <row r="580" spans="2:6" x14ac:dyDescent="0.4">
      <c r="B580" t="s">
        <v>40</v>
      </c>
      <c r="C580" t="s">
        <v>40</v>
      </c>
      <c r="D580" t="s">
        <v>13</v>
      </c>
      <c r="E580" s="7">
        <v>2049</v>
      </c>
      <c r="F580">
        <v>73.237300000000005</v>
      </c>
    </row>
    <row r="581" spans="2:6" x14ac:dyDescent="0.4">
      <c r="B581" t="s">
        <v>21</v>
      </c>
      <c r="C581" t="s">
        <v>25</v>
      </c>
      <c r="D581" t="s">
        <v>13</v>
      </c>
      <c r="E581" s="7">
        <v>2049</v>
      </c>
      <c r="F581">
        <v>-2.8927</v>
      </c>
    </row>
    <row r="582" spans="2:6" x14ac:dyDescent="0.4">
      <c r="B582" t="s">
        <v>21</v>
      </c>
      <c r="C582" t="s">
        <v>42</v>
      </c>
      <c r="D582" t="s">
        <v>13</v>
      </c>
      <c r="E582" s="7">
        <v>2049</v>
      </c>
      <c r="F582">
        <v>0.70540000000000003</v>
      </c>
    </row>
    <row r="583" spans="2:6" x14ac:dyDescent="0.4">
      <c r="B583" t="s">
        <v>11</v>
      </c>
      <c r="C583" t="s">
        <v>12</v>
      </c>
      <c r="D583" t="s">
        <v>13</v>
      </c>
      <c r="E583" s="7">
        <v>2049</v>
      </c>
      <c r="F583">
        <v>-8.0042000000000009</v>
      </c>
    </row>
    <row r="584" spans="2:6" x14ac:dyDescent="0.4">
      <c r="B584" t="s">
        <v>11</v>
      </c>
      <c r="C584" t="s">
        <v>14</v>
      </c>
      <c r="D584" t="s">
        <v>13</v>
      </c>
      <c r="E584" s="7">
        <v>2049</v>
      </c>
      <c r="F584">
        <v>24.697500000000002</v>
      </c>
    </row>
    <row r="585" spans="2:6" x14ac:dyDescent="0.4">
      <c r="B585" t="s">
        <v>11</v>
      </c>
      <c r="C585" t="s">
        <v>15</v>
      </c>
      <c r="D585" t="s">
        <v>13</v>
      </c>
      <c r="E585" s="7">
        <v>2049</v>
      </c>
      <c r="F585">
        <v>0</v>
      </c>
    </row>
    <row r="586" spans="2:6" x14ac:dyDescent="0.4">
      <c r="B586" t="s">
        <v>11</v>
      </c>
      <c r="C586" t="s">
        <v>16</v>
      </c>
      <c r="D586" t="s">
        <v>13</v>
      </c>
      <c r="E586" s="7">
        <v>2049</v>
      </c>
      <c r="F586">
        <v>8.1281999999999996</v>
      </c>
    </row>
    <row r="587" spans="2:6" x14ac:dyDescent="0.4">
      <c r="B587" t="s">
        <v>19</v>
      </c>
      <c r="C587" t="s">
        <v>11</v>
      </c>
      <c r="D587" t="s">
        <v>13</v>
      </c>
      <c r="E587" s="7">
        <v>2049</v>
      </c>
      <c r="F587">
        <v>3.7442000000000002</v>
      </c>
    </row>
    <row r="588" spans="2:6" x14ac:dyDescent="0.4">
      <c r="B588" t="s">
        <v>19</v>
      </c>
      <c r="C588" t="s">
        <v>21</v>
      </c>
      <c r="D588" t="s">
        <v>13</v>
      </c>
      <c r="E588" s="7">
        <v>2049</v>
      </c>
      <c r="F588">
        <v>8.9649999999999999</v>
      </c>
    </row>
    <row r="589" spans="2:6" x14ac:dyDescent="0.4">
      <c r="B589" t="s">
        <v>38</v>
      </c>
      <c r="C589" t="s">
        <v>43</v>
      </c>
      <c r="D589" t="s">
        <v>13</v>
      </c>
      <c r="E589" s="7">
        <v>2049</v>
      </c>
      <c r="F589">
        <v>22.5778</v>
      </c>
    </row>
    <row r="590" spans="2:6" x14ac:dyDescent="0.4">
      <c r="B590" t="s">
        <v>38</v>
      </c>
      <c r="C590" t="s">
        <v>18</v>
      </c>
      <c r="D590" t="s">
        <v>13</v>
      </c>
      <c r="E590" s="7">
        <v>2049</v>
      </c>
      <c r="F590">
        <v>0.23980000000000001</v>
      </c>
    </row>
    <row r="591" spans="2:6" x14ac:dyDescent="0.4">
      <c r="B591" t="s">
        <v>39</v>
      </c>
      <c r="C591" t="s">
        <v>23</v>
      </c>
      <c r="D591" t="s">
        <v>13</v>
      </c>
      <c r="E591" s="7">
        <v>2049</v>
      </c>
      <c r="F591">
        <v>11.0588</v>
      </c>
    </row>
    <row r="592" spans="2:6" x14ac:dyDescent="0.4">
      <c r="B592" t="s">
        <v>39</v>
      </c>
      <c r="C592" t="s">
        <v>24</v>
      </c>
      <c r="D592" t="s">
        <v>13</v>
      </c>
      <c r="E592" s="7">
        <v>2049</v>
      </c>
      <c r="F592">
        <v>0</v>
      </c>
    </row>
    <row r="593" spans="2:6" x14ac:dyDescent="0.4">
      <c r="B593" t="s">
        <v>39</v>
      </c>
      <c r="C593" t="s">
        <v>44</v>
      </c>
      <c r="D593" t="s">
        <v>13</v>
      </c>
      <c r="E593" s="7">
        <v>2049</v>
      </c>
      <c r="F593">
        <v>0</v>
      </c>
    </row>
    <row r="594" spans="2:6" x14ac:dyDescent="0.4">
      <c r="B594" t="s">
        <v>39</v>
      </c>
      <c r="C594" t="s">
        <v>45</v>
      </c>
      <c r="D594" t="s">
        <v>13</v>
      </c>
      <c r="E594" s="7">
        <v>2049</v>
      </c>
      <c r="F594">
        <v>0</v>
      </c>
    </row>
    <row r="595" spans="2:6" x14ac:dyDescent="0.4">
      <c r="B595" t="s">
        <v>4</v>
      </c>
      <c r="C595" t="s">
        <v>5</v>
      </c>
      <c r="D595" t="s">
        <v>13</v>
      </c>
      <c r="E595" s="7">
        <v>2049</v>
      </c>
      <c r="F595">
        <v>2.5512999999999999</v>
      </c>
    </row>
    <row r="596" spans="2:6" x14ac:dyDescent="0.4">
      <c r="B596" t="s">
        <v>4</v>
      </c>
      <c r="C596" t="s">
        <v>46</v>
      </c>
      <c r="D596" t="s">
        <v>13</v>
      </c>
      <c r="E596" s="7">
        <v>2049</v>
      </c>
      <c r="F596">
        <v>1.4662999999999999</v>
      </c>
    </row>
    <row r="597" spans="2:6" x14ac:dyDescent="0.4">
      <c r="B597" t="s">
        <v>47</v>
      </c>
      <c r="C597" t="s">
        <v>9</v>
      </c>
      <c r="D597" t="s">
        <v>13</v>
      </c>
      <c r="E597" s="7">
        <v>2049</v>
      </c>
      <c r="F597">
        <v>0.95399999999999996</v>
      </c>
    </row>
    <row r="598" spans="2:6" x14ac:dyDescent="0.4">
      <c r="B598" t="s">
        <v>47</v>
      </c>
      <c r="C598" t="s">
        <v>10</v>
      </c>
      <c r="D598" t="s">
        <v>13</v>
      </c>
      <c r="E598" s="7">
        <v>2049</v>
      </c>
      <c r="F598">
        <v>6.3449</v>
      </c>
    </row>
    <row r="599" spans="2:6" x14ac:dyDescent="0.4">
      <c r="B599" t="s">
        <v>48</v>
      </c>
      <c r="C599" t="s">
        <v>11</v>
      </c>
      <c r="D599" t="s">
        <v>13</v>
      </c>
      <c r="E599" s="7">
        <v>2049</v>
      </c>
      <c r="F599">
        <v>6.2601000000000004</v>
      </c>
    </row>
    <row r="600" spans="2:6" x14ac:dyDescent="0.4">
      <c r="B600" t="s">
        <v>48</v>
      </c>
      <c r="C600" t="s">
        <v>21</v>
      </c>
      <c r="D600" t="s">
        <v>13</v>
      </c>
      <c r="E600" s="7">
        <v>2049</v>
      </c>
      <c r="F600">
        <v>14.842599999999999</v>
      </c>
    </row>
    <row r="601" spans="2:6" x14ac:dyDescent="0.4">
      <c r="B601" t="s">
        <v>49</v>
      </c>
      <c r="C601" t="s">
        <v>11</v>
      </c>
      <c r="D601" t="s">
        <v>13</v>
      </c>
      <c r="E601" s="7">
        <v>2049</v>
      </c>
      <c r="F601">
        <v>9.2357999999999993</v>
      </c>
    </row>
    <row r="602" spans="2:6" x14ac:dyDescent="0.4">
      <c r="B602" t="s">
        <v>49</v>
      </c>
      <c r="C602" t="s">
        <v>21</v>
      </c>
      <c r="D602" t="s">
        <v>13</v>
      </c>
      <c r="E602" s="7">
        <v>2049</v>
      </c>
      <c r="F602">
        <v>11.5016</v>
      </c>
    </row>
    <row r="603" spans="2:6" x14ac:dyDescent="0.4">
      <c r="B603" t="s">
        <v>40</v>
      </c>
      <c r="C603" t="s">
        <v>40</v>
      </c>
      <c r="D603" t="s">
        <v>13</v>
      </c>
      <c r="E603" s="7">
        <v>2050</v>
      </c>
      <c r="F603">
        <v>73.763499999999993</v>
      </c>
    </row>
    <row r="604" spans="2:6" x14ac:dyDescent="0.4">
      <c r="B604" t="s">
        <v>21</v>
      </c>
      <c r="C604" t="s">
        <v>25</v>
      </c>
      <c r="D604" t="s">
        <v>13</v>
      </c>
      <c r="E604" s="7">
        <v>2050</v>
      </c>
      <c r="F604">
        <v>-3.4598</v>
      </c>
    </row>
    <row r="605" spans="2:6" x14ac:dyDescent="0.4">
      <c r="B605" t="s">
        <v>21</v>
      </c>
      <c r="C605" t="s">
        <v>42</v>
      </c>
      <c r="D605" t="s">
        <v>13</v>
      </c>
      <c r="E605" s="7">
        <v>2050</v>
      </c>
      <c r="F605">
        <v>0.90280000000000005</v>
      </c>
    </row>
    <row r="606" spans="2:6" x14ac:dyDescent="0.4">
      <c r="B606" t="s">
        <v>11</v>
      </c>
      <c r="C606" t="s">
        <v>12</v>
      </c>
      <c r="D606" t="s">
        <v>13</v>
      </c>
      <c r="E606" s="7">
        <v>2050</v>
      </c>
      <c r="F606">
        <v>-8.5139999999999993</v>
      </c>
    </row>
    <row r="607" spans="2:6" x14ac:dyDescent="0.4">
      <c r="B607" t="s">
        <v>11</v>
      </c>
      <c r="C607" t="s">
        <v>14</v>
      </c>
      <c r="D607" t="s">
        <v>13</v>
      </c>
      <c r="E607" s="7">
        <v>2050</v>
      </c>
      <c r="F607">
        <v>24.419899999999998</v>
      </c>
    </row>
    <row r="608" spans="2:6" x14ac:dyDescent="0.4">
      <c r="B608" t="s">
        <v>11</v>
      </c>
      <c r="C608" t="s">
        <v>15</v>
      </c>
      <c r="D608" t="s">
        <v>13</v>
      </c>
      <c r="E608" s="7">
        <v>2050</v>
      </c>
      <c r="F608">
        <v>0</v>
      </c>
    </row>
    <row r="609" spans="2:6" x14ac:dyDescent="0.4">
      <c r="B609" t="s">
        <v>11</v>
      </c>
      <c r="C609" t="s">
        <v>16</v>
      </c>
      <c r="D609" t="s">
        <v>13</v>
      </c>
      <c r="E609" s="7">
        <v>2050</v>
      </c>
      <c r="F609">
        <v>8.2071000000000005</v>
      </c>
    </row>
    <row r="610" spans="2:6" x14ac:dyDescent="0.4">
      <c r="B610" t="s">
        <v>19</v>
      </c>
      <c r="C610" t="s">
        <v>11</v>
      </c>
      <c r="D610" t="s">
        <v>13</v>
      </c>
      <c r="E610" s="7">
        <v>2050</v>
      </c>
      <c r="F610">
        <v>3.8003</v>
      </c>
    </row>
    <row r="611" spans="2:6" x14ac:dyDescent="0.4">
      <c r="B611" t="s">
        <v>19</v>
      </c>
      <c r="C611" t="s">
        <v>21</v>
      </c>
      <c r="D611" t="s">
        <v>13</v>
      </c>
      <c r="E611" s="7">
        <v>2050</v>
      </c>
      <c r="F611">
        <v>9.1832999999999991</v>
      </c>
    </row>
    <row r="612" spans="2:6" x14ac:dyDescent="0.4">
      <c r="B612" t="s">
        <v>38</v>
      </c>
      <c r="C612" t="s">
        <v>43</v>
      </c>
      <c r="D612" t="s">
        <v>13</v>
      </c>
      <c r="E612" s="7">
        <v>2050</v>
      </c>
      <c r="F612">
        <v>23.558</v>
      </c>
    </row>
    <row r="613" spans="2:6" x14ac:dyDescent="0.4">
      <c r="B613" t="s">
        <v>38</v>
      </c>
      <c r="C613" t="s">
        <v>18</v>
      </c>
      <c r="D613" t="s">
        <v>13</v>
      </c>
      <c r="E613" s="7">
        <v>2050</v>
      </c>
      <c r="F613">
        <v>0.26279999999999998</v>
      </c>
    </row>
    <row r="614" spans="2:6" x14ac:dyDescent="0.4">
      <c r="B614" t="s">
        <v>39</v>
      </c>
      <c r="C614" t="s">
        <v>23</v>
      </c>
      <c r="D614" t="s">
        <v>13</v>
      </c>
      <c r="E614" s="7">
        <v>2050</v>
      </c>
      <c r="F614">
        <v>11.354799999999999</v>
      </c>
    </row>
    <row r="615" spans="2:6" x14ac:dyDescent="0.4">
      <c r="B615" t="s">
        <v>39</v>
      </c>
      <c r="C615" t="s">
        <v>24</v>
      </c>
      <c r="D615" t="s">
        <v>13</v>
      </c>
      <c r="E615" s="7">
        <v>2050</v>
      </c>
      <c r="F615">
        <v>0</v>
      </c>
    </row>
    <row r="616" spans="2:6" x14ac:dyDescent="0.4">
      <c r="B616" t="s">
        <v>39</v>
      </c>
      <c r="C616" t="s">
        <v>44</v>
      </c>
      <c r="D616" t="s">
        <v>13</v>
      </c>
      <c r="E616" s="7">
        <v>2050</v>
      </c>
      <c r="F616">
        <v>0</v>
      </c>
    </row>
    <row r="617" spans="2:6" x14ac:dyDescent="0.4">
      <c r="B617" t="s">
        <v>39</v>
      </c>
      <c r="C617" t="s">
        <v>45</v>
      </c>
      <c r="D617" t="s">
        <v>13</v>
      </c>
      <c r="E617" s="7">
        <v>2050</v>
      </c>
      <c r="F617">
        <v>0</v>
      </c>
    </row>
    <row r="618" spans="2:6" x14ac:dyDescent="0.4">
      <c r="B618" t="s">
        <v>4</v>
      </c>
      <c r="C618" t="s">
        <v>5</v>
      </c>
      <c r="D618" t="s">
        <v>13</v>
      </c>
      <c r="E618" s="7">
        <v>2050</v>
      </c>
      <c r="F618">
        <v>2.5705</v>
      </c>
    </row>
    <row r="619" spans="2:6" x14ac:dyDescent="0.4">
      <c r="B619" t="s">
        <v>4</v>
      </c>
      <c r="C619" t="s">
        <v>46</v>
      </c>
      <c r="D619" t="s">
        <v>13</v>
      </c>
      <c r="E619" s="7">
        <v>2050</v>
      </c>
      <c r="F619">
        <v>1.4778</v>
      </c>
    </row>
    <row r="620" spans="2:6" x14ac:dyDescent="0.4">
      <c r="B620" t="s">
        <v>47</v>
      </c>
      <c r="C620" t="s">
        <v>9</v>
      </c>
      <c r="D620" t="s">
        <v>13</v>
      </c>
      <c r="E620" s="7">
        <v>2050</v>
      </c>
      <c r="F620">
        <v>0.96799999999999997</v>
      </c>
    </row>
    <row r="621" spans="2:6" x14ac:dyDescent="0.4">
      <c r="B621" t="s">
        <v>47</v>
      </c>
      <c r="C621" t="s">
        <v>10</v>
      </c>
      <c r="D621" t="s">
        <v>13</v>
      </c>
      <c r="E621" s="7">
        <v>2050</v>
      </c>
      <c r="F621">
        <v>6.6430999999999996</v>
      </c>
    </row>
    <row r="622" spans="2:6" x14ac:dyDescent="0.4">
      <c r="B622" t="s">
        <v>48</v>
      </c>
      <c r="C622" t="s">
        <v>11</v>
      </c>
      <c r="D622" t="s">
        <v>13</v>
      </c>
      <c r="E622" s="7">
        <v>2050</v>
      </c>
      <c r="F622">
        <v>6.5970000000000004</v>
      </c>
    </row>
    <row r="623" spans="2:6" x14ac:dyDescent="0.4">
      <c r="B623" t="s">
        <v>48</v>
      </c>
      <c r="C623" t="s">
        <v>21</v>
      </c>
      <c r="D623" t="s">
        <v>13</v>
      </c>
      <c r="E623" s="7">
        <v>2050</v>
      </c>
      <c r="F623">
        <v>15.255000000000001</v>
      </c>
    </row>
    <row r="624" spans="2:6" x14ac:dyDescent="0.4">
      <c r="B624" t="s">
        <v>49</v>
      </c>
      <c r="C624" t="s">
        <v>11</v>
      </c>
      <c r="D624" t="s">
        <v>13</v>
      </c>
      <c r="E624" s="7">
        <v>2050</v>
      </c>
      <c r="F624">
        <v>9.6763999999999992</v>
      </c>
    </row>
    <row r="625" spans="2:6" x14ac:dyDescent="0.4">
      <c r="B625" t="s">
        <v>49</v>
      </c>
      <c r="C625" t="s">
        <v>21</v>
      </c>
      <c r="D625" t="s">
        <v>13</v>
      </c>
      <c r="E625" s="7">
        <v>2050</v>
      </c>
      <c r="F625">
        <v>12.0444</v>
      </c>
    </row>
    <row r="626" spans="2:6" x14ac:dyDescent="0.4">
      <c r="B626" t="s">
        <v>40</v>
      </c>
      <c r="C626" t="s">
        <v>40</v>
      </c>
      <c r="D626" t="s">
        <v>13</v>
      </c>
      <c r="E626" s="7">
        <v>2051</v>
      </c>
      <c r="F626">
        <v>73.485900000000001</v>
      </c>
    </row>
    <row r="627" spans="2:6" x14ac:dyDescent="0.4">
      <c r="B627" t="s">
        <v>21</v>
      </c>
      <c r="C627" t="s">
        <v>25</v>
      </c>
      <c r="D627" t="s">
        <v>13</v>
      </c>
      <c r="E627" s="7">
        <v>2051</v>
      </c>
      <c r="F627">
        <v>-4.0523999999999996</v>
      </c>
    </row>
    <row r="628" spans="2:6" x14ac:dyDescent="0.4">
      <c r="B628" t="s">
        <v>21</v>
      </c>
      <c r="C628" t="s">
        <v>42</v>
      </c>
      <c r="D628" t="s">
        <v>13</v>
      </c>
      <c r="E628" s="7">
        <v>2051</v>
      </c>
      <c r="F628">
        <v>1.1328</v>
      </c>
    </row>
    <row r="629" spans="2:6" x14ac:dyDescent="0.4">
      <c r="B629" t="s">
        <v>11</v>
      </c>
      <c r="C629" t="s">
        <v>12</v>
      </c>
      <c r="D629" t="s">
        <v>13</v>
      </c>
      <c r="E629" s="7">
        <v>2051</v>
      </c>
      <c r="F629">
        <v>-9.0601000000000003</v>
      </c>
    </row>
    <row r="630" spans="2:6" x14ac:dyDescent="0.4">
      <c r="B630" t="s">
        <v>11</v>
      </c>
      <c r="C630" t="s">
        <v>14</v>
      </c>
      <c r="D630" t="s">
        <v>13</v>
      </c>
      <c r="E630" s="7">
        <v>2051</v>
      </c>
      <c r="F630">
        <v>24.124099999999999</v>
      </c>
    </row>
    <row r="631" spans="2:6" x14ac:dyDescent="0.4">
      <c r="B631" t="s">
        <v>11</v>
      </c>
      <c r="C631" t="s">
        <v>15</v>
      </c>
      <c r="D631" t="s">
        <v>13</v>
      </c>
      <c r="E631" s="7">
        <v>2051</v>
      </c>
      <c r="F631">
        <v>0</v>
      </c>
    </row>
    <row r="632" spans="2:6" x14ac:dyDescent="0.4">
      <c r="B632" t="s">
        <v>11</v>
      </c>
      <c r="C632" t="s">
        <v>16</v>
      </c>
      <c r="D632" t="s">
        <v>13</v>
      </c>
      <c r="E632" s="7">
        <v>2051</v>
      </c>
      <c r="F632">
        <v>8.2866999999999997</v>
      </c>
    </row>
    <row r="633" spans="2:6" x14ac:dyDescent="0.4">
      <c r="B633" t="s">
        <v>19</v>
      </c>
      <c r="C633" t="s">
        <v>11</v>
      </c>
      <c r="D633" t="s">
        <v>13</v>
      </c>
      <c r="E633" s="7">
        <v>2051</v>
      </c>
      <c r="F633">
        <v>3.8155999999999999</v>
      </c>
    </row>
    <row r="634" spans="2:6" x14ac:dyDescent="0.4">
      <c r="B634" t="s">
        <v>19</v>
      </c>
      <c r="C634" t="s">
        <v>21</v>
      </c>
      <c r="D634" t="s">
        <v>13</v>
      </c>
      <c r="E634" s="7">
        <v>2051</v>
      </c>
      <c r="F634">
        <v>9.2851999999999997</v>
      </c>
    </row>
    <row r="635" spans="2:6" x14ac:dyDescent="0.4">
      <c r="B635" t="s">
        <v>38</v>
      </c>
      <c r="C635" t="s">
        <v>43</v>
      </c>
      <c r="D635" t="s">
        <v>13</v>
      </c>
      <c r="E635" s="7">
        <v>2051</v>
      </c>
      <c r="F635">
        <v>24.094899999999999</v>
      </c>
    </row>
    <row r="636" spans="2:6" x14ac:dyDescent="0.4">
      <c r="B636" t="s">
        <v>38</v>
      </c>
      <c r="C636" t="s">
        <v>18</v>
      </c>
      <c r="D636" t="s">
        <v>13</v>
      </c>
      <c r="E636" s="7">
        <v>2051</v>
      </c>
      <c r="F636">
        <v>0.27489999999999998</v>
      </c>
    </row>
    <row r="637" spans="2:6" x14ac:dyDescent="0.4">
      <c r="B637" t="s">
        <v>39</v>
      </c>
      <c r="C637" t="s">
        <v>23</v>
      </c>
      <c r="D637" t="s">
        <v>13</v>
      </c>
      <c r="E637" s="7">
        <v>2051</v>
      </c>
      <c r="F637">
        <v>11.5489</v>
      </c>
    </row>
    <row r="638" spans="2:6" x14ac:dyDescent="0.4">
      <c r="B638" t="s">
        <v>39</v>
      </c>
      <c r="C638" t="s">
        <v>24</v>
      </c>
      <c r="D638" t="s">
        <v>13</v>
      </c>
      <c r="E638" s="7">
        <v>2051</v>
      </c>
      <c r="F638">
        <v>0</v>
      </c>
    </row>
    <row r="639" spans="2:6" x14ac:dyDescent="0.4">
      <c r="B639" t="s">
        <v>39</v>
      </c>
      <c r="C639" t="s">
        <v>44</v>
      </c>
      <c r="D639" t="s">
        <v>13</v>
      </c>
      <c r="E639" s="7">
        <v>2051</v>
      </c>
      <c r="F639">
        <v>0</v>
      </c>
    </row>
    <row r="640" spans="2:6" x14ac:dyDescent="0.4">
      <c r="B640" t="s">
        <v>39</v>
      </c>
      <c r="C640" t="s">
        <v>45</v>
      </c>
      <c r="D640" t="s">
        <v>13</v>
      </c>
      <c r="E640" s="7">
        <v>2051</v>
      </c>
      <c r="F640">
        <v>0</v>
      </c>
    </row>
    <row r="641" spans="2:6" x14ac:dyDescent="0.4">
      <c r="B641" t="s">
        <v>4</v>
      </c>
      <c r="C641" t="s">
        <v>5</v>
      </c>
      <c r="D641" t="s">
        <v>13</v>
      </c>
      <c r="E641" s="7">
        <v>2051</v>
      </c>
      <c r="F641">
        <v>2.5606</v>
      </c>
    </row>
    <row r="642" spans="2:6" x14ac:dyDescent="0.4">
      <c r="B642" t="s">
        <v>4</v>
      </c>
      <c r="C642" t="s">
        <v>46</v>
      </c>
      <c r="D642" t="s">
        <v>13</v>
      </c>
      <c r="E642" s="7">
        <v>2051</v>
      </c>
      <c r="F642">
        <v>1.4745999999999999</v>
      </c>
    </row>
    <row r="643" spans="2:6" x14ac:dyDescent="0.4">
      <c r="B643" t="s">
        <v>47</v>
      </c>
      <c r="C643" t="s">
        <v>9</v>
      </c>
      <c r="D643" t="s">
        <v>13</v>
      </c>
      <c r="E643" s="7">
        <v>2051</v>
      </c>
      <c r="F643">
        <v>0.98209999999999997</v>
      </c>
    </row>
    <row r="644" spans="2:6" x14ac:dyDescent="0.4">
      <c r="B644" t="s">
        <v>47</v>
      </c>
      <c r="C644" t="s">
        <v>10</v>
      </c>
      <c r="D644" t="s">
        <v>13</v>
      </c>
      <c r="E644" s="7">
        <v>2051</v>
      </c>
      <c r="F644">
        <v>6.9451999999999998</v>
      </c>
    </row>
    <row r="645" spans="2:6" x14ac:dyDescent="0.4">
      <c r="B645" t="s">
        <v>48</v>
      </c>
      <c r="C645" t="s">
        <v>11</v>
      </c>
      <c r="D645" t="s">
        <v>13</v>
      </c>
      <c r="E645" s="7">
        <v>2051</v>
      </c>
      <c r="F645">
        <v>6.9622000000000002</v>
      </c>
    </row>
    <row r="646" spans="2:6" x14ac:dyDescent="0.4">
      <c r="B646" t="s">
        <v>48</v>
      </c>
      <c r="C646" t="s">
        <v>21</v>
      </c>
      <c r="D646" t="s">
        <v>13</v>
      </c>
      <c r="E646" s="7">
        <v>2051</v>
      </c>
      <c r="F646">
        <v>15.6959</v>
      </c>
    </row>
    <row r="647" spans="2:6" x14ac:dyDescent="0.4">
      <c r="B647" t="s">
        <v>49</v>
      </c>
      <c r="C647" t="s">
        <v>11</v>
      </c>
      <c r="D647" t="s">
        <v>13</v>
      </c>
      <c r="E647" s="7">
        <v>2051</v>
      </c>
      <c r="F647">
        <v>10.1167</v>
      </c>
    </row>
    <row r="648" spans="2:6" x14ac:dyDescent="0.4">
      <c r="B648" t="s">
        <v>49</v>
      </c>
      <c r="C648" t="s">
        <v>21</v>
      </c>
      <c r="D648" t="s">
        <v>13</v>
      </c>
      <c r="E648" s="7">
        <v>2051</v>
      </c>
      <c r="F648">
        <v>12.5883</v>
      </c>
    </row>
    <row r="649" spans="2:6" x14ac:dyDescent="0.4">
      <c r="B649" t="s">
        <v>40</v>
      </c>
      <c r="C649" t="s">
        <v>40</v>
      </c>
      <c r="D649" t="s">
        <v>13</v>
      </c>
      <c r="E649" s="7">
        <v>2052</v>
      </c>
      <c r="F649">
        <v>72.672600000000003</v>
      </c>
    </row>
    <row r="650" spans="2:6" x14ac:dyDescent="0.4">
      <c r="B650" t="s">
        <v>21</v>
      </c>
      <c r="C650" t="s">
        <v>25</v>
      </c>
      <c r="D650" t="s">
        <v>13</v>
      </c>
      <c r="E650" s="7">
        <v>2052</v>
      </c>
      <c r="F650">
        <v>-4.6586999999999996</v>
      </c>
    </row>
    <row r="651" spans="2:6" x14ac:dyDescent="0.4">
      <c r="B651" t="s">
        <v>21</v>
      </c>
      <c r="C651" t="s">
        <v>42</v>
      </c>
      <c r="D651" t="s">
        <v>13</v>
      </c>
      <c r="E651" s="7">
        <v>2052</v>
      </c>
      <c r="F651">
        <v>1.3994</v>
      </c>
    </row>
    <row r="652" spans="2:6" x14ac:dyDescent="0.4">
      <c r="B652" t="s">
        <v>11</v>
      </c>
      <c r="C652" t="s">
        <v>12</v>
      </c>
      <c r="D652" t="s">
        <v>13</v>
      </c>
      <c r="E652" s="7">
        <v>2052</v>
      </c>
      <c r="F652">
        <v>-9.6686999999999994</v>
      </c>
    </row>
    <row r="653" spans="2:6" x14ac:dyDescent="0.4">
      <c r="B653" t="s">
        <v>11</v>
      </c>
      <c r="C653" t="s">
        <v>14</v>
      </c>
      <c r="D653" t="s">
        <v>13</v>
      </c>
      <c r="E653" s="7">
        <v>2052</v>
      </c>
      <c r="F653">
        <v>23.820599999999999</v>
      </c>
    </row>
    <row r="654" spans="2:6" x14ac:dyDescent="0.4">
      <c r="B654" t="s">
        <v>11</v>
      </c>
      <c r="C654" t="s">
        <v>15</v>
      </c>
      <c r="D654" t="s">
        <v>13</v>
      </c>
      <c r="E654" s="7">
        <v>2052</v>
      </c>
      <c r="F654">
        <v>0</v>
      </c>
    </row>
    <row r="655" spans="2:6" x14ac:dyDescent="0.4">
      <c r="B655" t="s">
        <v>11</v>
      </c>
      <c r="C655" t="s">
        <v>16</v>
      </c>
      <c r="D655" t="s">
        <v>13</v>
      </c>
      <c r="E655" s="7">
        <v>2052</v>
      </c>
      <c r="F655">
        <v>8.3672000000000004</v>
      </c>
    </row>
    <row r="656" spans="2:6" x14ac:dyDescent="0.4">
      <c r="B656" t="s">
        <v>19</v>
      </c>
      <c r="C656" t="s">
        <v>11</v>
      </c>
      <c r="D656" t="s">
        <v>13</v>
      </c>
      <c r="E656" s="7">
        <v>2052</v>
      </c>
      <c r="F656">
        <v>3.7690000000000001</v>
      </c>
    </row>
    <row r="657" spans="2:6" x14ac:dyDescent="0.4">
      <c r="B657" t="s">
        <v>19</v>
      </c>
      <c r="C657" t="s">
        <v>21</v>
      </c>
      <c r="D657" t="s">
        <v>13</v>
      </c>
      <c r="E657" s="7">
        <v>2052</v>
      </c>
      <c r="F657">
        <v>9.3239999999999998</v>
      </c>
    </row>
    <row r="658" spans="2:6" x14ac:dyDescent="0.4">
      <c r="B658" t="s">
        <v>38</v>
      </c>
      <c r="C658" t="s">
        <v>43</v>
      </c>
      <c r="D658" t="s">
        <v>13</v>
      </c>
      <c r="E658" s="7">
        <v>2052</v>
      </c>
      <c r="F658">
        <v>24.398</v>
      </c>
    </row>
    <row r="659" spans="2:6" x14ac:dyDescent="0.4">
      <c r="B659" t="s">
        <v>38</v>
      </c>
      <c r="C659" t="s">
        <v>18</v>
      </c>
      <c r="D659" t="s">
        <v>13</v>
      </c>
      <c r="E659" s="7">
        <v>2052</v>
      </c>
      <c r="F659">
        <v>0.27800000000000002</v>
      </c>
    </row>
    <row r="660" spans="2:6" x14ac:dyDescent="0.4">
      <c r="B660" t="s">
        <v>39</v>
      </c>
      <c r="C660" t="s">
        <v>23</v>
      </c>
      <c r="D660" t="s">
        <v>13</v>
      </c>
      <c r="E660" s="7">
        <v>2052</v>
      </c>
      <c r="F660">
        <v>11.6478</v>
      </c>
    </row>
    <row r="661" spans="2:6" x14ac:dyDescent="0.4">
      <c r="B661" t="s">
        <v>39</v>
      </c>
      <c r="C661" t="s">
        <v>24</v>
      </c>
      <c r="D661" t="s">
        <v>13</v>
      </c>
      <c r="E661" s="7">
        <v>2052</v>
      </c>
      <c r="F661">
        <v>0</v>
      </c>
    </row>
    <row r="662" spans="2:6" x14ac:dyDescent="0.4">
      <c r="B662" t="s">
        <v>39</v>
      </c>
      <c r="C662" t="s">
        <v>44</v>
      </c>
      <c r="D662" t="s">
        <v>13</v>
      </c>
      <c r="E662" s="7">
        <v>2052</v>
      </c>
      <c r="F662">
        <v>0</v>
      </c>
    </row>
    <row r="663" spans="2:6" x14ac:dyDescent="0.4">
      <c r="B663" t="s">
        <v>39</v>
      </c>
      <c r="C663" t="s">
        <v>45</v>
      </c>
      <c r="D663" t="s">
        <v>13</v>
      </c>
      <c r="E663" s="7">
        <v>2052</v>
      </c>
      <c r="F663">
        <v>0</v>
      </c>
    </row>
    <row r="664" spans="2:6" x14ac:dyDescent="0.4">
      <c r="B664" t="s">
        <v>4</v>
      </c>
      <c r="C664" t="s">
        <v>5</v>
      </c>
      <c r="D664" t="s">
        <v>13</v>
      </c>
      <c r="E664" s="7">
        <v>2052</v>
      </c>
      <c r="F664">
        <v>2.5333999999999999</v>
      </c>
    </row>
    <row r="665" spans="2:6" x14ac:dyDescent="0.4">
      <c r="B665" t="s">
        <v>4</v>
      </c>
      <c r="C665" t="s">
        <v>46</v>
      </c>
      <c r="D665" t="s">
        <v>13</v>
      </c>
      <c r="E665" s="7">
        <v>2052</v>
      </c>
      <c r="F665">
        <v>1.4626999999999999</v>
      </c>
    </row>
    <row r="666" spans="2:6" x14ac:dyDescent="0.4">
      <c r="B666" t="s">
        <v>47</v>
      </c>
      <c r="C666" t="s">
        <v>9</v>
      </c>
      <c r="D666" t="s">
        <v>13</v>
      </c>
      <c r="E666" s="7">
        <v>2052</v>
      </c>
      <c r="F666">
        <v>0.99880000000000002</v>
      </c>
    </row>
    <row r="667" spans="2:6" x14ac:dyDescent="0.4">
      <c r="B667" t="s">
        <v>47</v>
      </c>
      <c r="C667" t="s">
        <v>10</v>
      </c>
      <c r="D667" t="s">
        <v>13</v>
      </c>
      <c r="E667" s="7">
        <v>2052</v>
      </c>
      <c r="F667">
        <v>7.2705000000000002</v>
      </c>
    </row>
    <row r="668" spans="2:6" x14ac:dyDescent="0.4">
      <c r="B668" t="s">
        <v>48</v>
      </c>
      <c r="C668" t="s">
        <v>11</v>
      </c>
      <c r="D668" t="s">
        <v>13</v>
      </c>
      <c r="E668" s="7">
        <v>2052</v>
      </c>
      <c r="F668">
        <v>7.3464</v>
      </c>
    </row>
    <row r="669" spans="2:6" x14ac:dyDescent="0.4">
      <c r="B669" t="s">
        <v>48</v>
      </c>
      <c r="C669" t="s">
        <v>21</v>
      </c>
      <c r="D669" t="s">
        <v>13</v>
      </c>
      <c r="E669" s="7">
        <v>2052</v>
      </c>
      <c r="F669">
        <v>16.151199999999999</v>
      </c>
    </row>
    <row r="670" spans="2:6" x14ac:dyDescent="0.4">
      <c r="B670" t="s">
        <v>49</v>
      </c>
      <c r="C670" t="s">
        <v>11</v>
      </c>
      <c r="D670" t="s">
        <v>13</v>
      </c>
      <c r="E670" s="7">
        <v>2052</v>
      </c>
      <c r="F670">
        <v>10.5579</v>
      </c>
    </row>
    <row r="671" spans="2:6" x14ac:dyDescent="0.4">
      <c r="B671" t="s">
        <v>49</v>
      </c>
      <c r="C671" t="s">
        <v>21</v>
      </c>
      <c r="D671" t="s">
        <v>13</v>
      </c>
      <c r="E671" s="7">
        <v>2052</v>
      </c>
      <c r="F671">
        <v>13.133800000000001</v>
      </c>
    </row>
    <row r="672" spans="2:6" x14ac:dyDescent="0.4">
      <c r="B672" t="s">
        <v>40</v>
      </c>
      <c r="C672" t="s">
        <v>40</v>
      </c>
      <c r="D672" t="s">
        <v>13</v>
      </c>
      <c r="E672" s="7">
        <v>2053</v>
      </c>
      <c r="F672">
        <v>71.622799999999998</v>
      </c>
    </row>
    <row r="673" spans="2:6" x14ac:dyDescent="0.4">
      <c r="B673" t="s">
        <v>21</v>
      </c>
      <c r="C673" t="s">
        <v>25</v>
      </c>
      <c r="D673" t="s">
        <v>13</v>
      </c>
      <c r="E673" s="7">
        <v>2053</v>
      </c>
      <c r="F673">
        <v>-5.26</v>
      </c>
    </row>
    <row r="674" spans="2:6" x14ac:dyDescent="0.4">
      <c r="B674" t="s">
        <v>21</v>
      </c>
      <c r="C674" t="s">
        <v>42</v>
      </c>
      <c r="D674" t="s">
        <v>13</v>
      </c>
      <c r="E674" s="7">
        <v>2053</v>
      </c>
      <c r="F674">
        <v>1.6850000000000001</v>
      </c>
    </row>
    <row r="675" spans="2:6" x14ac:dyDescent="0.4">
      <c r="B675" t="s">
        <v>11</v>
      </c>
      <c r="C675" t="s">
        <v>12</v>
      </c>
      <c r="D675" t="s">
        <v>13</v>
      </c>
      <c r="E675" s="7">
        <v>2053</v>
      </c>
      <c r="F675">
        <v>-10.243</v>
      </c>
    </row>
    <row r="676" spans="2:6" x14ac:dyDescent="0.4">
      <c r="B676" t="s">
        <v>11</v>
      </c>
      <c r="C676" t="s">
        <v>14</v>
      </c>
      <c r="D676" t="s">
        <v>13</v>
      </c>
      <c r="E676" s="7">
        <v>2053</v>
      </c>
      <c r="F676">
        <v>23.5261</v>
      </c>
    </row>
    <row r="677" spans="2:6" x14ac:dyDescent="0.4">
      <c r="B677" t="s">
        <v>11</v>
      </c>
      <c r="C677" t="s">
        <v>15</v>
      </c>
      <c r="D677" t="s">
        <v>13</v>
      </c>
      <c r="E677" s="7">
        <v>2053</v>
      </c>
      <c r="F677">
        <v>0</v>
      </c>
    </row>
    <row r="678" spans="2:6" x14ac:dyDescent="0.4">
      <c r="B678" t="s">
        <v>11</v>
      </c>
      <c r="C678" t="s">
        <v>16</v>
      </c>
      <c r="D678" t="s">
        <v>13</v>
      </c>
      <c r="E678" s="7">
        <v>2053</v>
      </c>
      <c r="F678">
        <v>8.4497</v>
      </c>
    </row>
    <row r="679" spans="2:6" x14ac:dyDescent="0.4">
      <c r="B679" t="s">
        <v>19</v>
      </c>
      <c r="C679" t="s">
        <v>11</v>
      </c>
      <c r="D679" t="s">
        <v>13</v>
      </c>
      <c r="E679" s="7">
        <v>2053</v>
      </c>
      <c r="F679">
        <v>3.7037</v>
      </c>
    </row>
    <row r="680" spans="2:6" x14ac:dyDescent="0.4">
      <c r="B680" t="s">
        <v>19</v>
      </c>
      <c r="C680" t="s">
        <v>21</v>
      </c>
      <c r="D680" t="s">
        <v>13</v>
      </c>
      <c r="E680" s="7">
        <v>2053</v>
      </c>
      <c r="F680">
        <v>9.3481000000000005</v>
      </c>
    </row>
    <row r="681" spans="2:6" x14ac:dyDescent="0.4">
      <c r="B681" t="s">
        <v>38</v>
      </c>
      <c r="C681" t="s">
        <v>43</v>
      </c>
      <c r="D681" t="s">
        <v>13</v>
      </c>
      <c r="E681" s="7">
        <v>2053</v>
      </c>
      <c r="F681">
        <v>24.540900000000001</v>
      </c>
    </row>
    <row r="682" spans="2:6" x14ac:dyDescent="0.4">
      <c r="B682" t="s">
        <v>38</v>
      </c>
      <c r="C682" t="s">
        <v>18</v>
      </c>
      <c r="D682" t="s">
        <v>13</v>
      </c>
      <c r="E682" s="7">
        <v>2053</v>
      </c>
      <c r="F682">
        <v>0.27950000000000003</v>
      </c>
    </row>
    <row r="683" spans="2:6" x14ac:dyDescent="0.4">
      <c r="B683" t="s">
        <v>39</v>
      </c>
      <c r="C683" t="s">
        <v>23</v>
      </c>
      <c r="D683" t="s">
        <v>13</v>
      </c>
      <c r="E683" s="7">
        <v>2053</v>
      </c>
      <c r="F683">
        <v>11.6478</v>
      </c>
    </row>
    <row r="684" spans="2:6" x14ac:dyDescent="0.4">
      <c r="B684" t="s">
        <v>39</v>
      </c>
      <c r="C684" t="s">
        <v>24</v>
      </c>
      <c r="D684" t="s">
        <v>13</v>
      </c>
      <c r="E684" s="7">
        <v>2053</v>
      </c>
      <c r="F684">
        <v>0</v>
      </c>
    </row>
    <row r="685" spans="2:6" x14ac:dyDescent="0.4">
      <c r="B685" t="s">
        <v>39</v>
      </c>
      <c r="C685" t="s">
        <v>44</v>
      </c>
      <c r="D685" t="s">
        <v>13</v>
      </c>
      <c r="E685" s="7">
        <v>2053</v>
      </c>
      <c r="F685">
        <v>0</v>
      </c>
    </row>
    <row r="686" spans="2:6" x14ac:dyDescent="0.4">
      <c r="B686" t="s">
        <v>39</v>
      </c>
      <c r="C686" t="s">
        <v>45</v>
      </c>
      <c r="D686" t="s">
        <v>13</v>
      </c>
      <c r="E686" s="7">
        <v>2053</v>
      </c>
      <c r="F686">
        <v>0</v>
      </c>
    </row>
    <row r="687" spans="2:6" x14ac:dyDescent="0.4">
      <c r="B687" t="s">
        <v>4</v>
      </c>
      <c r="C687" t="s">
        <v>5</v>
      </c>
      <c r="D687" t="s">
        <v>13</v>
      </c>
      <c r="E687" s="7">
        <v>2053</v>
      </c>
      <c r="F687">
        <v>2.4982000000000002</v>
      </c>
    </row>
    <row r="688" spans="2:6" x14ac:dyDescent="0.4">
      <c r="B688" t="s">
        <v>4</v>
      </c>
      <c r="C688" t="s">
        <v>46</v>
      </c>
      <c r="D688" t="s">
        <v>13</v>
      </c>
      <c r="E688" s="7">
        <v>2053</v>
      </c>
      <c r="F688">
        <v>1.4468000000000001</v>
      </c>
    </row>
    <row r="689" spans="2:6" x14ac:dyDescent="0.4">
      <c r="B689" t="s">
        <v>47</v>
      </c>
      <c r="C689" t="s">
        <v>9</v>
      </c>
      <c r="D689" t="s">
        <v>13</v>
      </c>
      <c r="E689" s="7">
        <v>2053</v>
      </c>
      <c r="F689">
        <v>1.0102</v>
      </c>
    </row>
    <row r="690" spans="2:6" x14ac:dyDescent="0.4">
      <c r="B690" t="s">
        <v>47</v>
      </c>
      <c r="C690" t="s">
        <v>10</v>
      </c>
      <c r="D690" t="s">
        <v>13</v>
      </c>
      <c r="E690" s="7">
        <v>2053</v>
      </c>
      <c r="F690">
        <v>7.5479000000000003</v>
      </c>
    </row>
    <row r="691" spans="2:6" x14ac:dyDescent="0.4">
      <c r="B691" t="s">
        <v>48</v>
      </c>
      <c r="C691" t="s">
        <v>11</v>
      </c>
      <c r="D691" t="s">
        <v>13</v>
      </c>
      <c r="E691" s="7">
        <v>2053</v>
      </c>
      <c r="F691">
        <v>7.7267999999999999</v>
      </c>
    </row>
    <row r="692" spans="2:6" x14ac:dyDescent="0.4">
      <c r="B692" t="s">
        <v>48</v>
      </c>
      <c r="C692" t="s">
        <v>21</v>
      </c>
      <c r="D692" t="s">
        <v>13</v>
      </c>
      <c r="E692" s="7">
        <v>2053</v>
      </c>
      <c r="F692">
        <v>16.592400000000001</v>
      </c>
    </row>
    <row r="693" spans="2:6" x14ac:dyDescent="0.4">
      <c r="B693" t="s">
        <v>49</v>
      </c>
      <c r="C693" t="s">
        <v>11</v>
      </c>
      <c r="D693" t="s">
        <v>13</v>
      </c>
      <c r="E693" s="7">
        <v>2053</v>
      </c>
      <c r="F693">
        <v>11.0009</v>
      </c>
    </row>
    <row r="694" spans="2:6" x14ac:dyDescent="0.4">
      <c r="B694" t="s">
        <v>49</v>
      </c>
      <c r="C694" t="s">
        <v>21</v>
      </c>
      <c r="D694" t="s">
        <v>13</v>
      </c>
      <c r="E694" s="7">
        <v>2053</v>
      </c>
      <c r="F694">
        <v>13.6814</v>
      </c>
    </row>
    <row r="695" spans="2:6" x14ac:dyDescent="0.4">
      <c r="B695" t="s">
        <v>40</v>
      </c>
      <c r="C695" t="s">
        <v>40</v>
      </c>
      <c r="D695" t="s">
        <v>13</v>
      </c>
      <c r="E695" s="7">
        <v>2054</v>
      </c>
      <c r="F695">
        <v>70.727199999999996</v>
      </c>
    </row>
    <row r="696" spans="2:6" x14ac:dyDescent="0.4">
      <c r="B696" t="s">
        <v>21</v>
      </c>
      <c r="C696" t="s">
        <v>25</v>
      </c>
      <c r="D696" t="s">
        <v>13</v>
      </c>
      <c r="E696" s="7">
        <v>2054</v>
      </c>
      <c r="F696">
        <v>-5.8250999999999999</v>
      </c>
    </row>
    <row r="697" spans="2:6" x14ac:dyDescent="0.4">
      <c r="B697" t="s">
        <v>21</v>
      </c>
      <c r="C697" t="s">
        <v>42</v>
      </c>
      <c r="D697" t="s">
        <v>13</v>
      </c>
      <c r="E697" s="7">
        <v>2054</v>
      </c>
      <c r="F697">
        <v>1.9913000000000001</v>
      </c>
    </row>
    <row r="698" spans="2:6" x14ac:dyDescent="0.4">
      <c r="B698" t="s">
        <v>11</v>
      </c>
      <c r="C698" t="s">
        <v>12</v>
      </c>
      <c r="D698" t="s">
        <v>13</v>
      </c>
      <c r="E698" s="7">
        <v>2054</v>
      </c>
      <c r="F698">
        <v>-10.8668</v>
      </c>
    </row>
    <row r="699" spans="2:6" x14ac:dyDescent="0.4">
      <c r="B699" t="s">
        <v>11</v>
      </c>
      <c r="C699" t="s">
        <v>14</v>
      </c>
      <c r="D699" t="s">
        <v>13</v>
      </c>
      <c r="E699" s="7">
        <v>2054</v>
      </c>
      <c r="F699">
        <v>23.2545</v>
      </c>
    </row>
    <row r="700" spans="2:6" x14ac:dyDescent="0.4">
      <c r="B700" t="s">
        <v>11</v>
      </c>
      <c r="C700" t="s">
        <v>15</v>
      </c>
      <c r="D700" t="s">
        <v>13</v>
      </c>
      <c r="E700" s="7">
        <v>2054</v>
      </c>
      <c r="F700">
        <v>0</v>
      </c>
    </row>
    <row r="701" spans="2:6" x14ac:dyDescent="0.4">
      <c r="B701" t="s">
        <v>11</v>
      </c>
      <c r="C701" t="s">
        <v>16</v>
      </c>
      <c r="D701" t="s">
        <v>13</v>
      </c>
      <c r="E701" s="7">
        <v>2054</v>
      </c>
      <c r="F701">
        <v>8.5337999999999994</v>
      </c>
    </row>
    <row r="702" spans="2:6" x14ac:dyDescent="0.4">
      <c r="B702" t="s">
        <v>19</v>
      </c>
      <c r="C702" t="s">
        <v>11</v>
      </c>
      <c r="D702" t="s">
        <v>13</v>
      </c>
      <c r="E702" s="7">
        <v>2054</v>
      </c>
      <c r="F702">
        <v>3.6547000000000001</v>
      </c>
    </row>
    <row r="703" spans="2:6" x14ac:dyDescent="0.4">
      <c r="B703" t="s">
        <v>19</v>
      </c>
      <c r="C703" t="s">
        <v>21</v>
      </c>
      <c r="D703" t="s">
        <v>13</v>
      </c>
      <c r="E703" s="7">
        <v>2054</v>
      </c>
      <c r="F703">
        <v>9.3552999999999997</v>
      </c>
    </row>
    <row r="704" spans="2:6" x14ac:dyDescent="0.4">
      <c r="B704" t="s">
        <v>38</v>
      </c>
      <c r="C704" t="s">
        <v>43</v>
      </c>
      <c r="D704" t="s">
        <v>13</v>
      </c>
      <c r="E704" s="7">
        <v>2054</v>
      </c>
      <c r="F704">
        <v>24.7943</v>
      </c>
    </row>
    <row r="705" spans="2:6" x14ac:dyDescent="0.4">
      <c r="B705" t="s">
        <v>38</v>
      </c>
      <c r="C705" t="s">
        <v>18</v>
      </c>
      <c r="D705" t="s">
        <v>13</v>
      </c>
      <c r="E705" s="7">
        <v>2054</v>
      </c>
      <c r="F705">
        <v>0.28220000000000001</v>
      </c>
    </row>
    <row r="706" spans="2:6" x14ac:dyDescent="0.4">
      <c r="B706" t="s">
        <v>39</v>
      </c>
      <c r="C706" t="s">
        <v>23</v>
      </c>
      <c r="D706" t="s">
        <v>13</v>
      </c>
      <c r="E706" s="7">
        <v>2054</v>
      </c>
      <c r="F706">
        <v>11.6478</v>
      </c>
    </row>
    <row r="707" spans="2:6" x14ac:dyDescent="0.4">
      <c r="B707" t="s">
        <v>39</v>
      </c>
      <c r="C707" t="s">
        <v>24</v>
      </c>
      <c r="D707" t="s">
        <v>13</v>
      </c>
      <c r="E707" s="7">
        <v>2054</v>
      </c>
      <c r="F707">
        <v>0</v>
      </c>
    </row>
    <row r="708" spans="2:6" x14ac:dyDescent="0.4">
      <c r="B708" t="s">
        <v>39</v>
      </c>
      <c r="C708" t="s">
        <v>44</v>
      </c>
      <c r="D708" t="s">
        <v>13</v>
      </c>
      <c r="E708" s="7">
        <v>2054</v>
      </c>
      <c r="F708">
        <v>0</v>
      </c>
    </row>
    <row r="709" spans="2:6" x14ac:dyDescent="0.4">
      <c r="B709" t="s">
        <v>39</v>
      </c>
      <c r="C709" t="s">
        <v>45</v>
      </c>
      <c r="D709" t="s">
        <v>13</v>
      </c>
      <c r="E709" s="7">
        <v>2054</v>
      </c>
      <c r="F709">
        <v>0</v>
      </c>
    </row>
    <row r="710" spans="2:6" x14ac:dyDescent="0.4">
      <c r="B710" t="s">
        <v>4</v>
      </c>
      <c r="C710" t="s">
        <v>5</v>
      </c>
      <c r="D710" t="s">
        <v>13</v>
      </c>
      <c r="E710" s="7">
        <v>2054</v>
      </c>
      <c r="F710">
        <v>2.4704999999999999</v>
      </c>
    </row>
    <row r="711" spans="2:6" x14ac:dyDescent="0.4">
      <c r="B711" t="s">
        <v>4</v>
      </c>
      <c r="C711" t="s">
        <v>46</v>
      </c>
      <c r="D711" t="s">
        <v>13</v>
      </c>
      <c r="E711" s="7">
        <v>2054</v>
      </c>
      <c r="F711">
        <v>1.4347000000000001</v>
      </c>
    </row>
    <row r="712" spans="2:6" x14ac:dyDescent="0.4">
      <c r="B712" t="s">
        <v>47</v>
      </c>
      <c r="C712" t="s">
        <v>9</v>
      </c>
      <c r="D712" t="s">
        <v>13</v>
      </c>
      <c r="E712" s="7">
        <v>2054</v>
      </c>
      <c r="F712">
        <v>1.0242</v>
      </c>
    </row>
    <row r="713" spans="2:6" x14ac:dyDescent="0.4">
      <c r="B713" t="s">
        <v>47</v>
      </c>
      <c r="C713" t="s">
        <v>10</v>
      </c>
      <c r="D713" t="s">
        <v>13</v>
      </c>
      <c r="E713" s="7">
        <v>2054</v>
      </c>
      <c r="F713">
        <v>7.8513000000000002</v>
      </c>
    </row>
    <row r="714" spans="2:6" x14ac:dyDescent="0.4">
      <c r="B714" t="s">
        <v>48</v>
      </c>
      <c r="C714" t="s">
        <v>11</v>
      </c>
      <c r="D714" t="s">
        <v>13</v>
      </c>
      <c r="E714" s="7">
        <v>2054</v>
      </c>
      <c r="F714">
        <v>8.0875000000000004</v>
      </c>
    </row>
    <row r="715" spans="2:6" x14ac:dyDescent="0.4">
      <c r="B715" t="s">
        <v>48</v>
      </c>
      <c r="C715" t="s">
        <v>21</v>
      </c>
      <c r="D715" t="s">
        <v>13</v>
      </c>
      <c r="E715" s="7">
        <v>2054</v>
      </c>
      <c r="F715">
        <v>16.985600000000002</v>
      </c>
    </row>
    <row r="716" spans="2:6" x14ac:dyDescent="0.4">
      <c r="B716" t="s">
        <v>49</v>
      </c>
      <c r="C716" t="s">
        <v>11</v>
      </c>
      <c r="D716" t="s">
        <v>13</v>
      </c>
      <c r="E716" s="7">
        <v>2054</v>
      </c>
      <c r="F716">
        <v>11.4468</v>
      </c>
    </row>
    <row r="717" spans="2:6" x14ac:dyDescent="0.4">
      <c r="B717" t="s">
        <v>49</v>
      </c>
      <c r="C717" t="s">
        <v>21</v>
      </c>
      <c r="D717" t="s">
        <v>13</v>
      </c>
      <c r="E717" s="7">
        <v>2054</v>
      </c>
      <c r="F717">
        <v>14.2342</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EA49E-0A86-4C3D-BAFB-7D3A0BD5548D}">
  <dimension ref="B2:AH46"/>
  <sheetViews>
    <sheetView workbookViewId="0"/>
  </sheetViews>
  <sheetFormatPr defaultRowHeight="14.6" x14ac:dyDescent="0.4"/>
  <cols>
    <col min="2" max="2" width="30.15234375" bestFit="1" customWidth="1"/>
    <col min="3" max="3" width="15.53515625" bestFit="1" customWidth="1"/>
    <col min="4" max="21" width="8.84375" bestFit="1" customWidth="1"/>
    <col min="22" max="22" width="7.84375" bestFit="1" customWidth="1"/>
    <col min="23" max="33" width="8.84375" bestFit="1" customWidth="1"/>
    <col min="34" max="34" width="10.4609375" bestFit="1" customWidth="1"/>
  </cols>
  <sheetData>
    <row r="2" spans="2:34" x14ac:dyDescent="0.4">
      <c r="B2" t="s">
        <v>35</v>
      </c>
    </row>
    <row r="4" spans="2:34" x14ac:dyDescent="0.4">
      <c r="B4" s="1" t="s">
        <v>3</v>
      </c>
      <c r="C4" t="s">
        <v>13</v>
      </c>
    </row>
    <row r="6" spans="2:34" x14ac:dyDescent="0.4">
      <c r="B6" s="1" t="s">
        <v>50</v>
      </c>
      <c r="C6" s="1" t="s">
        <v>30</v>
      </c>
    </row>
    <row r="7" spans="2:34" x14ac:dyDescent="0.4">
      <c r="B7" s="1" t="s">
        <v>28</v>
      </c>
      <c r="C7">
        <v>2025</v>
      </c>
      <c r="D7">
        <v>2026</v>
      </c>
      <c r="E7">
        <v>2027</v>
      </c>
      <c r="F7">
        <v>2028</v>
      </c>
      <c r="G7">
        <v>2029</v>
      </c>
      <c r="H7">
        <v>2030</v>
      </c>
      <c r="I7">
        <v>2031</v>
      </c>
      <c r="J7">
        <v>2032</v>
      </c>
      <c r="K7">
        <v>2033</v>
      </c>
      <c r="L7">
        <v>2034</v>
      </c>
      <c r="M7">
        <v>2035</v>
      </c>
      <c r="N7">
        <v>2036</v>
      </c>
      <c r="O7">
        <v>2037</v>
      </c>
      <c r="P7">
        <v>2038</v>
      </c>
      <c r="Q7">
        <v>2039</v>
      </c>
      <c r="R7">
        <v>2040</v>
      </c>
      <c r="S7">
        <v>2041</v>
      </c>
      <c r="T7">
        <v>2042</v>
      </c>
      <c r="U7">
        <v>2043</v>
      </c>
      <c r="V7">
        <v>2044</v>
      </c>
      <c r="W7">
        <v>2045</v>
      </c>
      <c r="X7">
        <v>2046</v>
      </c>
      <c r="Y7">
        <v>2047</v>
      </c>
      <c r="Z7">
        <v>2048</v>
      </c>
      <c r="AA7">
        <v>2049</v>
      </c>
      <c r="AB7">
        <v>2050</v>
      </c>
      <c r="AC7">
        <v>2051</v>
      </c>
      <c r="AD7">
        <v>2052</v>
      </c>
      <c r="AE7">
        <v>2024</v>
      </c>
      <c r="AF7">
        <v>2053</v>
      </c>
      <c r="AG7">
        <v>2054</v>
      </c>
      <c r="AH7" t="s">
        <v>29</v>
      </c>
    </row>
    <row r="8" spans="2:34" x14ac:dyDescent="0.4">
      <c r="B8" s="2" t="s">
        <v>11</v>
      </c>
      <c r="C8" s="9">
        <v>43.734999999999999</v>
      </c>
      <c r="D8" s="9">
        <v>43.885300000000001</v>
      </c>
      <c r="E8" s="9">
        <v>44.274099999999997</v>
      </c>
      <c r="F8" s="9">
        <v>44.557499999999997</v>
      </c>
      <c r="G8" s="9">
        <v>44.993499999999997</v>
      </c>
      <c r="H8" s="9">
        <v>45.525300000000001</v>
      </c>
      <c r="I8" s="9">
        <v>45.790899999999993</v>
      </c>
      <c r="J8" s="9">
        <v>45.900300000000001</v>
      </c>
      <c r="K8" s="9">
        <v>45.875499999999995</v>
      </c>
      <c r="L8" s="9">
        <v>45.912299999999995</v>
      </c>
      <c r="M8" s="9">
        <v>45.877800000000001</v>
      </c>
      <c r="N8" s="9">
        <v>45.801100000000005</v>
      </c>
      <c r="O8" s="9">
        <v>45.793499999999995</v>
      </c>
      <c r="P8" s="9">
        <v>45.765900000000002</v>
      </c>
      <c r="Q8" s="9">
        <v>45.686599999999999</v>
      </c>
      <c r="R8" s="9">
        <v>45.321799999999996</v>
      </c>
      <c r="S8" s="9">
        <v>45.005699999999997</v>
      </c>
      <c r="T8" s="9">
        <v>44.654800000000002</v>
      </c>
      <c r="U8" s="9">
        <v>44.476600000000005</v>
      </c>
      <c r="V8" s="9">
        <v>44.1648</v>
      </c>
      <c r="W8" s="9">
        <v>43.684099999999994</v>
      </c>
      <c r="X8" s="9">
        <v>43.105900000000005</v>
      </c>
      <c r="Y8" s="9">
        <v>42.491</v>
      </c>
      <c r="Z8" s="9">
        <v>42.016600000000004</v>
      </c>
      <c r="AA8" s="9">
        <v>41.595000000000006</v>
      </c>
      <c r="AB8" s="9">
        <v>41.334400000000002</v>
      </c>
      <c r="AC8" s="9">
        <v>41.194800000000001</v>
      </c>
      <c r="AD8" s="9">
        <v>41.037000000000006</v>
      </c>
      <c r="AE8" s="9">
        <v>43.552800000000005</v>
      </c>
      <c r="AF8" s="9">
        <v>40.978499999999997</v>
      </c>
      <c r="AG8" s="9">
        <v>40.903800000000004</v>
      </c>
      <c r="AH8" s="9">
        <v>1364.8922</v>
      </c>
    </row>
    <row r="9" spans="2:34" x14ac:dyDescent="0.4">
      <c r="B9" s="2" t="s">
        <v>19</v>
      </c>
      <c r="C9" s="9">
        <v>1.0810999999999999</v>
      </c>
      <c r="D9" s="9">
        <v>2.234</v>
      </c>
      <c r="E9" s="9">
        <v>3.7298</v>
      </c>
      <c r="F9" s="9">
        <v>4.8261000000000003</v>
      </c>
      <c r="G9" s="9">
        <v>5.6363000000000003</v>
      </c>
      <c r="H9" s="9">
        <v>5.9063999999999997</v>
      </c>
      <c r="I9" s="9">
        <v>6.1791</v>
      </c>
      <c r="J9" s="9">
        <v>6.3183000000000007</v>
      </c>
      <c r="K9" s="9">
        <v>6.3382000000000005</v>
      </c>
      <c r="L9" s="9">
        <v>6.3635999999999999</v>
      </c>
      <c r="M9" s="9">
        <v>6.3728999999999996</v>
      </c>
      <c r="N9" s="9">
        <v>6.5540000000000003</v>
      </c>
      <c r="O9" s="9">
        <v>6.7229000000000001</v>
      </c>
      <c r="P9" s="9">
        <v>6.8759999999999994</v>
      </c>
      <c r="Q9" s="9">
        <v>7.0151000000000003</v>
      </c>
      <c r="R9" s="9">
        <v>7.3482000000000003</v>
      </c>
      <c r="S9" s="9">
        <v>7.7278000000000002</v>
      </c>
      <c r="T9" s="9">
        <v>8.1257999999999999</v>
      </c>
      <c r="U9" s="9">
        <v>8.2881</v>
      </c>
      <c r="V9" s="9">
        <v>8.3384</v>
      </c>
      <c r="W9" s="9">
        <v>8.3146000000000004</v>
      </c>
      <c r="X9" s="9">
        <v>8.3233999999999995</v>
      </c>
      <c r="Y9" s="9">
        <v>8.2845999999999993</v>
      </c>
      <c r="Z9" s="9">
        <v>8.2875999999999994</v>
      </c>
      <c r="AA9" s="9">
        <v>8.224499999999999</v>
      </c>
      <c r="AB9" s="9">
        <v>8.2754999999999992</v>
      </c>
      <c r="AC9" s="9">
        <v>8.2651000000000003</v>
      </c>
      <c r="AD9" s="9">
        <v>8.3329000000000004</v>
      </c>
      <c r="AE9" s="9">
        <v>0.38849999999999996</v>
      </c>
      <c r="AF9" s="9">
        <v>8.3675999999999995</v>
      </c>
      <c r="AG9" s="9">
        <v>8.4199000000000002</v>
      </c>
      <c r="AH9" s="9">
        <v>205.46630000000002</v>
      </c>
    </row>
    <row r="10" spans="2:34" x14ac:dyDescent="0.4">
      <c r="B10" s="2" t="s">
        <v>4</v>
      </c>
      <c r="C10" s="9">
        <v>3.6676000000000002</v>
      </c>
      <c r="D10" s="9">
        <v>3.746</v>
      </c>
      <c r="E10" s="9">
        <v>3.8740999999999999</v>
      </c>
      <c r="F10" s="9">
        <v>3.9647999999999999</v>
      </c>
      <c r="G10" s="9">
        <v>4.0559000000000003</v>
      </c>
      <c r="H10" s="9">
        <v>4.1286000000000005</v>
      </c>
      <c r="I10" s="9">
        <v>4.1959999999999997</v>
      </c>
      <c r="J10" s="9">
        <v>4.2593999999999994</v>
      </c>
      <c r="K10" s="9">
        <v>4.3178000000000001</v>
      </c>
      <c r="L10" s="9">
        <v>4.3855000000000004</v>
      </c>
      <c r="M10" s="9">
        <v>4.4440999999999997</v>
      </c>
      <c r="N10" s="9">
        <v>4.5154999999999994</v>
      </c>
      <c r="O10" s="9">
        <v>4.5942000000000007</v>
      </c>
      <c r="P10" s="9">
        <v>4.6747999999999994</v>
      </c>
      <c r="Q10" s="9">
        <v>4.7495000000000003</v>
      </c>
      <c r="R10" s="9">
        <v>4.8317999999999994</v>
      </c>
      <c r="S10" s="9">
        <v>4.9102999999999994</v>
      </c>
      <c r="T10" s="9">
        <v>4.9939</v>
      </c>
      <c r="U10" s="9">
        <v>5.0743</v>
      </c>
      <c r="V10" s="9">
        <v>5.1412999999999993</v>
      </c>
      <c r="W10" s="9">
        <v>5.1828000000000003</v>
      </c>
      <c r="X10" s="9">
        <v>5.2082999999999995</v>
      </c>
      <c r="Y10" s="9">
        <v>5.2256</v>
      </c>
      <c r="Z10" s="9">
        <v>5.2627000000000006</v>
      </c>
      <c r="AA10" s="9">
        <v>5.2877999999999998</v>
      </c>
      <c r="AB10" s="9">
        <v>5.3464999999999998</v>
      </c>
      <c r="AC10" s="9">
        <v>5.3944000000000001</v>
      </c>
      <c r="AD10" s="9">
        <v>5.4252000000000002</v>
      </c>
      <c r="AE10" s="9">
        <v>3.6280000000000001</v>
      </c>
      <c r="AF10" s="9">
        <v>5.4443999999999999</v>
      </c>
      <c r="AG10" s="9">
        <v>5.4771999999999998</v>
      </c>
      <c r="AH10" s="9">
        <v>145.4083</v>
      </c>
    </row>
    <row r="11" spans="2:34" x14ac:dyDescent="0.4">
      <c r="B11" s="2" t="s">
        <v>21</v>
      </c>
      <c r="C11" s="9">
        <v>15.1358</v>
      </c>
      <c r="D11" s="9">
        <v>14.4901</v>
      </c>
      <c r="E11" s="9">
        <v>13.833299999999999</v>
      </c>
      <c r="F11" s="9">
        <v>13.039100000000001</v>
      </c>
      <c r="G11" s="9">
        <v>12.202199999999999</v>
      </c>
      <c r="H11" s="9">
        <v>11.4412</v>
      </c>
      <c r="I11" s="9">
        <v>10.672000000000001</v>
      </c>
      <c r="J11" s="9">
        <v>9.9634</v>
      </c>
      <c r="K11" s="9">
        <v>9.2661999999999995</v>
      </c>
      <c r="L11" s="9">
        <v>8.5851000000000006</v>
      </c>
      <c r="M11" s="9">
        <v>7.9067999999999996</v>
      </c>
      <c r="N11" s="9">
        <v>7.2504</v>
      </c>
      <c r="O11" s="9">
        <v>6.6513</v>
      </c>
      <c r="P11" s="9">
        <v>6.1229000000000005</v>
      </c>
      <c r="Q11" s="9">
        <v>5.4768000000000008</v>
      </c>
      <c r="R11" s="9">
        <v>4.9482999999999997</v>
      </c>
      <c r="S11" s="9">
        <v>4.4055</v>
      </c>
      <c r="T11" s="9">
        <v>3.9024999999999999</v>
      </c>
      <c r="U11" s="9">
        <v>3.4232999999999998</v>
      </c>
      <c r="V11" s="9">
        <v>2.9407000000000001</v>
      </c>
      <c r="W11" s="9">
        <v>2.4771000000000001</v>
      </c>
      <c r="X11" s="9">
        <v>1.7690999999999999</v>
      </c>
      <c r="Y11" s="9">
        <v>1.0403</v>
      </c>
      <c r="Z11" s="9">
        <v>0.32079999999999997</v>
      </c>
      <c r="AA11" s="9">
        <v>-0.37250000000000005</v>
      </c>
      <c r="AB11" s="9">
        <v>-0.81010000000000004</v>
      </c>
      <c r="AC11" s="9">
        <v>-0.88800000000000012</v>
      </c>
      <c r="AD11" s="9">
        <v>-0.97750000000000004</v>
      </c>
      <c r="AE11" s="9">
        <v>15.751100000000001</v>
      </c>
      <c r="AF11" s="9">
        <v>-1.0476000000000001</v>
      </c>
      <c r="AG11" s="9">
        <v>-1.1002000000000001</v>
      </c>
      <c r="AH11" s="9">
        <v>187.81939999999997</v>
      </c>
    </row>
    <row r="12" spans="2:34" x14ac:dyDescent="0.4">
      <c r="B12" s="2" t="s">
        <v>40</v>
      </c>
      <c r="C12" s="9">
        <v>63.994900000000001</v>
      </c>
      <c r="D12" s="9">
        <v>65.214799999999997</v>
      </c>
      <c r="E12" s="9">
        <v>67.351299999999995</v>
      </c>
      <c r="F12" s="9">
        <v>69.165899999999993</v>
      </c>
      <c r="G12" s="9">
        <v>71.283100000000005</v>
      </c>
      <c r="H12" s="9">
        <v>73.251499999999993</v>
      </c>
      <c r="I12" s="9">
        <v>74.008300000000006</v>
      </c>
      <c r="J12" s="9">
        <v>74.624600000000001</v>
      </c>
      <c r="K12" s="9">
        <v>75.121899999999997</v>
      </c>
      <c r="L12" s="9">
        <v>76.927400000000006</v>
      </c>
      <c r="M12" s="9">
        <v>78.226299999999995</v>
      </c>
      <c r="N12" s="9">
        <v>79.5749</v>
      </c>
      <c r="O12" s="9">
        <v>81.144800000000004</v>
      </c>
      <c r="P12" s="9">
        <v>82.693399999999997</v>
      </c>
      <c r="Q12" s="9">
        <v>83.9739</v>
      </c>
      <c r="R12" s="9">
        <v>85.245000000000005</v>
      </c>
      <c r="S12" s="9">
        <v>86.556600000000003</v>
      </c>
      <c r="T12" s="9">
        <v>88.4953</v>
      </c>
      <c r="U12" s="9">
        <v>89.920400000000001</v>
      </c>
      <c r="V12" s="9">
        <v>91.140199999999993</v>
      </c>
      <c r="W12" s="9">
        <v>92.428600000000003</v>
      </c>
      <c r="X12" s="9">
        <v>92.878699999999995</v>
      </c>
      <c r="Y12" s="9">
        <v>93.299800000000005</v>
      </c>
      <c r="Z12" s="9">
        <v>94.144099999999995</v>
      </c>
      <c r="AA12" s="9">
        <v>95.729900000000001</v>
      </c>
      <c r="AB12" s="9">
        <v>96.889899999999997</v>
      </c>
      <c r="AC12" s="9">
        <v>97.51</v>
      </c>
      <c r="AD12" s="9">
        <v>97.716700000000003</v>
      </c>
      <c r="AE12" s="9">
        <v>63.445399999999999</v>
      </c>
      <c r="AF12" s="9">
        <v>97.810599999999994</v>
      </c>
      <c r="AG12" s="9">
        <v>98.0839</v>
      </c>
      <c r="AH12" s="9">
        <v>2577.8521000000001</v>
      </c>
    </row>
    <row r="13" spans="2:34" x14ac:dyDescent="0.4">
      <c r="B13" s="2" t="s">
        <v>38</v>
      </c>
      <c r="C13" s="9">
        <v>0.21199999999999999</v>
      </c>
      <c r="D13" s="9">
        <v>0.46379999999999999</v>
      </c>
      <c r="E13" s="9">
        <v>0.86609999999999998</v>
      </c>
      <c r="F13" s="9">
        <v>1.4185000000000001</v>
      </c>
      <c r="G13" s="9">
        <v>2.1301000000000001</v>
      </c>
      <c r="H13" s="9">
        <v>3.0032000000000001</v>
      </c>
      <c r="I13" s="9">
        <v>3.9919000000000002</v>
      </c>
      <c r="J13" s="9">
        <v>5.0707000000000004</v>
      </c>
      <c r="K13" s="9">
        <v>6.2776000000000005</v>
      </c>
      <c r="L13" s="9">
        <v>7.6053000000000006</v>
      </c>
      <c r="M13" s="9">
        <v>8.9245999999999999</v>
      </c>
      <c r="N13" s="9">
        <v>10.3103</v>
      </c>
      <c r="O13" s="9">
        <v>11.6394</v>
      </c>
      <c r="P13" s="9">
        <v>12.9993</v>
      </c>
      <c r="Q13" s="9">
        <v>14.3612</v>
      </c>
      <c r="R13" s="9">
        <v>15.773100000000001</v>
      </c>
      <c r="S13" s="9">
        <v>17.097399999999997</v>
      </c>
      <c r="T13" s="9">
        <v>18.459999999999997</v>
      </c>
      <c r="U13" s="9">
        <v>19.829099999999997</v>
      </c>
      <c r="V13" s="9">
        <v>21.253900000000002</v>
      </c>
      <c r="W13" s="9">
        <v>22.570599999999999</v>
      </c>
      <c r="X13" s="9">
        <v>23.952199999999998</v>
      </c>
      <c r="Y13" s="9">
        <v>25.3278</v>
      </c>
      <c r="Z13" s="9">
        <v>26.770700000000001</v>
      </c>
      <c r="AA13" s="9">
        <v>28.0778</v>
      </c>
      <c r="AB13" s="9">
        <v>29.330300000000001</v>
      </c>
      <c r="AC13" s="9">
        <v>30.0139</v>
      </c>
      <c r="AD13" s="9">
        <v>30.380600000000001</v>
      </c>
      <c r="AE13" s="9">
        <v>0.1216</v>
      </c>
      <c r="AF13" s="9">
        <v>30.549200000000003</v>
      </c>
      <c r="AG13" s="9">
        <v>30.864700000000003</v>
      </c>
      <c r="AH13" s="9">
        <v>459.64690000000007</v>
      </c>
    </row>
    <row r="14" spans="2:34" x14ac:dyDescent="0.4">
      <c r="B14" s="2" t="s">
        <v>39</v>
      </c>
      <c r="C14" s="9">
        <v>0.1633</v>
      </c>
      <c r="D14" s="9">
        <v>0.39550000000000002</v>
      </c>
      <c r="E14" s="9">
        <v>0.77370000000000005</v>
      </c>
      <c r="F14" s="9">
        <v>1.3597999999999999</v>
      </c>
      <c r="G14" s="9">
        <v>2.2650999999999999</v>
      </c>
      <c r="H14" s="9">
        <v>3.2469000000000001</v>
      </c>
      <c r="I14" s="9">
        <v>3.1783000000000001</v>
      </c>
      <c r="J14" s="9">
        <v>3.1124999999999998</v>
      </c>
      <c r="K14" s="9">
        <v>3.0464000000000002</v>
      </c>
      <c r="L14" s="9">
        <v>4.0757000000000003</v>
      </c>
      <c r="M14" s="9">
        <v>4.7001999999999997</v>
      </c>
      <c r="N14" s="9">
        <v>5.1436000000000002</v>
      </c>
      <c r="O14" s="9">
        <v>5.7434000000000003</v>
      </c>
      <c r="P14" s="9">
        <v>6.2544000000000004</v>
      </c>
      <c r="Q14" s="9">
        <v>6.6848000000000001</v>
      </c>
      <c r="R14" s="9">
        <v>7.0217999999999998</v>
      </c>
      <c r="S14" s="9">
        <v>7.41</v>
      </c>
      <c r="T14" s="9">
        <v>8.3581000000000003</v>
      </c>
      <c r="U14" s="9">
        <v>8.8289000000000009</v>
      </c>
      <c r="V14" s="9">
        <v>9.3010000000000002</v>
      </c>
      <c r="W14" s="9">
        <v>10.1995</v>
      </c>
      <c r="X14" s="9">
        <v>10.5198</v>
      </c>
      <c r="Y14" s="9">
        <v>10.930400000000001</v>
      </c>
      <c r="Z14" s="9">
        <v>11.485799999999999</v>
      </c>
      <c r="AA14" s="9">
        <v>12.917199999999999</v>
      </c>
      <c r="AB14" s="9">
        <v>13.4131</v>
      </c>
      <c r="AC14" s="9">
        <v>13.53</v>
      </c>
      <c r="AD14" s="9">
        <v>13.5185</v>
      </c>
      <c r="AE14" s="9">
        <v>3.5000000000000001E-3</v>
      </c>
      <c r="AF14" s="9">
        <v>13.5185</v>
      </c>
      <c r="AG14" s="9">
        <v>13.5185</v>
      </c>
      <c r="AH14" s="9">
        <v>214.61820000000003</v>
      </c>
    </row>
    <row r="15" spans="2:34" x14ac:dyDescent="0.4">
      <c r="B15" s="2" t="s">
        <v>47</v>
      </c>
      <c r="C15" s="9">
        <v>2.1282999999999999</v>
      </c>
      <c r="D15" s="9">
        <v>2.3502000000000001</v>
      </c>
      <c r="E15" s="9">
        <v>2.5710999999999999</v>
      </c>
      <c r="F15" s="9">
        <v>2.7625999999999999</v>
      </c>
      <c r="G15" s="9">
        <v>2.9580000000000002</v>
      </c>
      <c r="H15" s="9">
        <v>3.1802999999999999</v>
      </c>
      <c r="I15" s="9">
        <v>3.3884000000000003</v>
      </c>
      <c r="J15" s="9">
        <v>3.6094999999999997</v>
      </c>
      <c r="K15" s="9">
        <v>3.8544</v>
      </c>
      <c r="L15" s="9">
        <v>4.0998999999999999</v>
      </c>
      <c r="M15" s="9">
        <v>4.3205</v>
      </c>
      <c r="N15" s="9">
        <v>4.5259</v>
      </c>
      <c r="O15" s="9">
        <v>4.7752999999999997</v>
      </c>
      <c r="P15" s="9">
        <v>5.0128000000000004</v>
      </c>
      <c r="Q15" s="9">
        <v>5.3593999999999999</v>
      </c>
      <c r="R15" s="9">
        <v>5.7477</v>
      </c>
      <c r="S15" s="9">
        <v>6.09</v>
      </c>
      <c r="T15" s="9">
        <v>6.4474999999999998</v>
      </c>
      <c r="U15" s="9">
        <v>6.7985999999999995</v>
      </c>
      <c r="V15" s="9">
        <v>7.1531000000000002</v>
      </c>
      <c r="W15" s="9">
        <v>7.4740000000000002</v>
      </c>
      <c r="X15" s="9">
        <v>7.8114999999999997</v>
      </c>
      <c r="Y15" s="9">
        <v>8.1486000000000001</v>
      </c>
      <c r="Z15" s="9">
        <v>8.5182000000000002</v>
      </c>
      <c r="AA15" s="9">
        <v>8.8429000000000002</v>
      </c>
      <c r="AB15" s="9">
        <v>9.1867000000000001</v>
      </c>
      <c r="AC15" s="9">
        <v>9.5314999999999994</v>
      </c>
      <c r="AD15" s="9">
        <v>9.9026000000000014</v>
      </c>
      <c r="AE15" s="9">
        <v>1.9117999999999999</v>
      </c>
      <c r="AF15" s="9">
        <v>10.227499999999999</v>
      </c>
      <c r="AG15" s="9">
        <v>10.587299999999999</v>
      </c>
      <c r="AH15" s="9">
        <v>179.27609999999999</v>
      </c>
    </row>
    <row r="16" spans="2:34" x14ac:dyDescent="0.4">
      <c r="B16" s="2" t="s">
        <v>48</v>
      </c>
      <c r="C16" s="9">
        <v>8.3429000000000002</v>
      </c>
      <c r="D16" s="9">
        <v>9.0903000000000009</v>
      </c>
      <c r="E16" s="9">
        <v>9.8521000000000001</v>
      </c>
      <c r="F16" s="9">
        <v>10.8675</v>
      </c>
      <c r="G16" s="9">
        <v>11.9412</v>
      </c>
      <c r="H16" s="9">
        <v>13.005100000000001</v>
      </c>
      <c r="I16" s="9">
        <v>14.006499999999999</v>
      </c>
      <c r="J16" s="9">
        <v>14.9345</v>
      </c>
      <c r="K16" s="9">
        <v>15.8157</v>
      </c>
      <c r="L16" s="9">
        <v>16.702000000000002</v>
      </c>
      <c r="M16" s="9">
        <v>17.607600000000001</v>
      </c>
      <c r="N16" s="9">
        <v>18.558</v>
      </c>
      <c r="O16" s="9">
        <v>19.381599999999999</v>
      </c>
      <c r="P16" s="9">
        <v>20.1191</v>
      </c>
      <c r="Q16" s="9">
        <v>20.855499999999999</v>
      </c>
      <c r="R16" s="9">
        <v>21.626799999999999</v>
      </c>
      <c r="S16" s="9">
        <v>22.316099999999999</v>
      </c>
      <c r="T16" s="9">
        <v>22.987099999999998</v>
      </c>
      <c r="U16" s="9">
        <v>23.6724</v>
      </c>
      <c r="V16" s="9">
        <v>24.402499999999996</v>
      </c>
      <c r="W16" s="9">
        <v>25.112399999999997</v>
      </c>
      <c r="X16" s="9">
        <v>25.930299999999999</v>
      </c>
      <c r="Y16" s="9">
        <v>26.809700000000003</v>
      </c>
      <c r="Z16" s="9">
        <v>27.750900000000001</v>
      </c>
      <c r="AA16" s="9">
        <v>28.632400000000001</v>
      </c>
      <c r="AB16" s="9">
        <v>29.526199999999999</v>
      </c>
      <c r="AC16" s="9">
        <v>30.450699999999998</v>
      </c>
      <c r="AD16" s="9">
        <v>31.436899999999998</v>
      </c>
      <c r="AE16" s="9">
        <v>7.5933000000000002</v>
      </c>
      <c r="AF16" s="9">
        <v>32.325400000000002</v>
      </c>
      <c r="AG16" s="9">
        <v>33.212499999999999</v>
      </c>
      <c r="AH16" s="9">
        <v>634.86520000000007</v>
      </c>
    </row>
    <row r="17" spans="2:34" x14ac:dyDescent="0.4">
      <c r="B17" s="2" t="s">
        <v>49</v>
      </c>
      <c r="C17" s="9">
        <v>0.81939999999999991</v>
      </c>
      <c r="D17" s="9">
        <v>1.4676999999999998</v>
      </c>
      <c r="E17" s="9">
        <v>2.2288000000000001</v>
      </c>
      <c r="F17" s="9">
        <v>3.0526</v>
      </c>
      <c r="G17" s="9">
        <v>3.9470000000000001</v>
      </c>
      <c r="H17" s="9">
        <v>4.8221999999999996</v>
      </c>
      <c r="I17" s="9">
        <v>5.7483000000000004</v>
      </c>
      <c r="J17" s="9">
        <v>6.6353</v>
      </c>
      <c r="K17" s="9">
        <v>7.5220000000000002</v>
      </c>
      <c r="L17" s="9">
        <v>8.3775999999999993</v>
      </c>
      <c r="M17" s="9">
        <v>9.2445000000000004</v>
      </c>
      <c r="N17" s="9">
        <v>10.106</v>
      </c>
      <c r="O17" s="9">
        <v>11.006900000000002</v>
      </c>
      <c r="P17" s="9">
        <v>11.9648</v>
      </c>
      <c r="Q17" s="9">
        <v>13.040699999999999</v>
      </c>
      <c r="R17" s="9">
        <v>13.9833</v>
      </c>
      <c r="S17" s="9">
        <v>14.9818</v>
      </c>
      <c r="T17" s="9">
        <v>15.975200000000001</v>
      </c>
      <c r="U17" s="9">
        <v>16.967500000000001</v>
      </c>
      <c r="V17" s="9">
        <v>17.966100000000001</v>
      </c>
      <c r="W17" s="9">
        <v>19.160499999999999</v>
      </c>
      <c r="X17" s="9">
        <v>20.6252</v>
      </c>
      <c r="Y17" s="9">
        <v>22.101300000000002</v>
      </c>
      <c r="Z17" s="9">
        <v>23.393500000000003</v>
      </c>
      <c r="AA17" s="9">
        <v>24.691800000000001</v>
      </c>
      <c r="AB17" s="9">
        <v>25.5867</v>
      </c>
      <c r="AC17" s="9">
        <v>26.0303</v>
      </c>
      <c r="AD17" s="9">
        <v>26.473599999999998</v>
      </c>
      <c r="AE17" s="9">
        <v>0.34310000000000002</v>
      </c>
      <c r="AF17" s="9">
        <v>26.9163</v>
      </c>
      <c r="AG17" s="9">
        <v>27.358499999999999</v>
      </c>
      <c r="AH17" s="9">
        <v>422.5385</v>
      </c>
    </row>
    <row r="18" spans="2:34" x14ac:dyDescent="0.4">
      <c r="B18" s="2" t="s">
        <v>29</v>
      </c>
      <c r="C18" s="9">
        <v>139.28030000000004</v>
      </c>
      <c r="D18" s="9">
        <v>143.33770000000001</v>
      </c>
      <c r="E18" s="9">
        <v>149.35439999999997</v>
      </c>
      <c r="F18" s="9">
        <v>155.01440000000002</v>
      </c>
      <c r="G18" s="9">
        <v>161.41239999999999</v>
      </c>
      <c r="H18" s="9">
        <v>167.51069999999999</v>
      </c>
      <c r="I18" s="9">
        <v>171.15969999999996</v>
      </c>
      <c r="J18" s="9">
        <v>174.42850000000001</v>
      </c>
      <c r="K18" s="9">
        <v>177.4357</v>
      </c>
      <c r="L18" s="9">
        <v>183.03440000000001</v>
      </c>
      <c r="M18" s="9">
        <v>187.62529999999998</v>
      </c>
      <c r="N18" s="9">
        <v>192.33969999999999</v>
      </c>
      <c r="O18" s="9">
        <v>197.45329999999998</v>
      </c>
      <c r="P18" s="9">
        <v>202.48339999999999</v>
      </c>
      <c r="Q18" s="9">
        <v>207.20349999999999</v>
      </c>
      <c r="R18" s="9">
        <v>211.84780000000001</v>
      </c>
      <c r="S18" s="9">
        <v>216.50120000000001</v>
      </c>
      <c r="T18" s="9">
        <v>222.40020000000001</v>
      </c>
      <c r="U18" s="9">
        <v>227.2792</v>
      </c>
      <c r="V18" s="9">
        <v>231.80199999999996</v>
      </c>
      <c r="W18" s="9">
        <v>236.60419999999999</v>
      </c>
      <c r="X18" s="9">
        <v>240.12440000000001</v>
      </c>
      <c r="Y18" s="9">
        <v>243.65909999999997</v>
      </c>
      <c r="Z18" s="9">
        <v>247.95090000000005</v>
      </c>
      <c r="AA18" s="9">
        <v>253.62679999999997</v>
      </c>
      <c r="AB18" s="9">
        <v>258.07920000000001</v>
      </c>
      <c r="AC18" s="9">
        <v>261.03270000000003</v>
      </c>
      <c r="AD18" s="9">
        <v>263.24649999999997</v>
      </c>
      <c r="AE18" s="9">
        <v>136.73910000000001</v>
      </c>
      <c r="AF18" s="9">
        <v>265.09039999999999</v>
      </c>
      <c r="AG18" s="9">
        <v>267.3261</v>
      </c>
      <c r="AH18" s="9">
        <v>6392.3831999999993</v>
      </c>
    </row>
    <row r="22" spans="2:34" x14ac:dyDescent="0.4">
      <c r="B22" s="2" t="s">
        <v>36</v>
      </c>
    </row>
    <row r="23" spans="2:34" x14ac:dyDescent="0.4">
      <c r="C23">
        <v>2025</v>
      </c>
      <c r="D23">
        <v>2026</v>
      </c>
      <c r="E23">
        <v>2027</v>
      </c>
      <c r="F23">
        <v>2028</v>
      </c>
      <c r="G23">
        <v>2029</v>
      </c>
      <c r="H23">
        <v>2030</v>
      </c>
      <c r="I23">
        <v>2031</v>
      </c>
      <c r="J23">
        <v>2032</v>
      </c>
      <c r="K23">
        <v>2033</v>
      </c>
      <c r="L23">
        <v>2034</v>
      </c>
      <c r="M23">
        <v>2035</v>
      </c>
      <c r="N23">
        <v>2036</v>
      </c>
      <c r="O23">
        <v>2037</v>
      </c>
      <c r="P23">
        <v>2038</v>
      </c>
      <c r="Q23">
        <v>2039</v>
      </c>
      <c r="R23">
        <v>2040</v>
      </c>
      <c r="S23">
        <v>2041</v>
      </c>
      <c r="T23">
        <v>2042</v>
      </c>
      <c r="U23">
        <v>2043</v>
      </c>
      <c r="V23">
        <v>2044</v>
      </c>
      <c r="W23">
        <v>2045</v>
      </c>
      <c r="X23">
        <v>2046</v>
      </c>
      <c r="Y23">
        <v>2047</v>
      </c>
      <c r="Z23">
        <v>2048</v>
      </c>
      <c r="AA23">
        <v>2049</v>
      </c>
      <c r="AB23">
        <v>2050</v>
      </c>
      <c r="AC23">
        <v>2051</v>
      </c>
      <c r="AD23">
        <v>2052</v>
      </c>
    </row>
    <row r="24" spans="2:34" x14ac:dyDescent="0.4">
      <c r="B24" s="2" t="s">
        <v>34</v>
      </c>
      <c r="C24">
        <v>11.3666</v>
      </c>
      <c r="D24">
        <v>11.9899</v>
      </c>
      <c r="E24">
        <v>13.185</v>
      </c>
      <c r="F24">
        <v>14.0487</v>
      </c>
      <c r="G24">
        <v>14.574400000000001</v>
      </c>
      <c r="H24">
        <v>15.1991</v>
      </c>
      <c r="I24">
        <v>16.218900000000001</v>
      </c>
      <c r="J24">
        <v>16.500299999999999</v>
      </c>
      <c r="K24">
        <v>16.6358</v>
      </c>
      <c r="L24">
        <v>17.3019</v>
      </c>
      <c r="M24">
        <v>16.936299999999999</v>
      </c>
      <c r="N24">
        <v>17.7028</v>
      </c>
      <c r="O24">
        <v>18.5562</v>
      </c>
      <c r="P24">
        <v>19.498200000000001</v>
      </c>
      <c r="Q24">
        <v>19.643999999999998</v>
      </c>
      <c r="R24">
        <v>20.154499999999999</v>
      </c>
      <c r="S24">
        <v>20.417100000000001</v>
      </c>
      <c r="T24">
        <v>21.655999999999999</v>
      </c>
      <c r="U24">
        <v>21.691800000000001</v>
      </c>
      <c r="V24">
        <v>22.172499999999999</v>
      </c>
      <c r="W24">
        <v>22.429300000000001</v>
      </c>
      <c r="X24">
        <v>22.182200000000002</v>
      </c>
      <c r="Y24">
        <v>22.114999999999998</v>
      </c>
      <c r="Z24">
        <v>22.085899999999999</v>
      </c>
      <c r="AA24">
        <v>22.688600000000001</v>
      </c>
      <c r="AB24">
        <v>22.729299999999999</v>
      </c>
      <c r="AC24">
        <v>22.699300000000001</v>
      </c>
      <c r="AD24">
        <v>22.657299999999999</v>
      </c>
    </row>
    <row r="25" spans="2:34" x14ac:dyDescent="0.4">
      <c r="B25" t="s">
        <v>11</v>
      </c>
      <c r="C25" s="4">
        <f t="shared" ref="C25:AD25" si="0">C35/C24</f>
        <v>0.73679024510407687</v>
      </c>
      <c r="D25" s="5">
        <f t="shared" si="0"/>
        <v>0.70575234155414135</v>
      </c>
      <c r="E25" s="5">
        <f t="shared" si="0"/>
        <v>0.65488054607508517</v>
      </c>
      <c r="F25" s="5">
        <f t="shared" si="0"/>
        <v>0.63029319438809295</v>
      </c>
      <c r="G25" s="5">
        <f t="shared" si="0"/>
        <v>0.60251536941486439</v>
      </c>
      <c r="H25" s="5">
        <f t="shared" si="0"/>
        <v>0.5760406866196025</v>
      </c>
      <c r="I25" s="5">
        <f t="shared" si="0"/>
        <v>0.538433555913163</v>
      </c>
      <c r="J25" s="5">
        <f t="shared" si="0"/>
        <v>0.52880856711696156</v>
      </c>
      <c r="K25" s="5">
        <f t="shared" si="0"/>
        <v>0.52403851933781365</v>
      </c>
      <c r="L25" s="5">
        <f t="shared" si="0"/>
        <v>0.50465555806009743</v>
      </c>
      <c r="M25" s="5">
        <f t="shared" si="0"/>
        <v>0.5156084859148693</v>
      </c>
      <c r="N25" s="5">
        <f t="shared" si="0"/>
        <v>0.49332873895654922</v>
      </c>
      <c r="O25" s="5">
        <f t="shared" si="0"/>
        <v>0.47182073915995731</v>
      </c>
      <c r="P25" s="5">
        <f t="shared" si="0"/>
        <v>0.45058518222194871</v>
      </c>
      <c r="Q25" s="5">
        <f t="shared" si="0"/>
        <v>0.44527591121971088</v>
      </c>
      <c r="R25" s="5">
        <f t="shared" si="0"/>
        <v>0.42842541367932724</v>
      </c>
      <c r="S25" s="5">
        <f t="shared" si="0"/>
        <v>0.41811520735070107</v>
      </c>
      <c r="T25" s="5">
        <f t="shared" si="0"/>
        <v>0.38962874030291833</v>
      </c>
      <c r="U25" s="5">
        <f t="shared" si="0"/>
        <v>0.38514553886722169</v>
      </c>
      <c r="V25" s="5">
        <f t="shared" si="0"/>
        <v>0.37164505581238017</v>
      </c>
      <c r="W25" s="5">
        <f t="shared" si="0"/>
        <v>0.36108126423918707</v>
      </c>
      <c r="X25" s="5">
        <f t="shared" si="0"/>
        <v>0.35691229905059008</v>
      </c>
      <c r="Y25" s="5">
        <f t="shared" si="0"/>
        <v>0.34903459190594621</v>
      </c>
      <c r="Z25" s="5">
        <f t="shared" si="0"/>
        <v>0.34220928284561647</v>
      </c>
      <c r="AA25" s="5">
        <f t="shared" si="0"/>
        <v>0.32680288779387001</v>
      </c>
      <c r="AB25" s="5">
        <f t="shared" si="0"/>
        <v>0.32008024884180331</v>
      </c>
      <c r="AC25" s="5">
        <f t="shared" si="0"/>
        <v>0.31444141449295793</v>
      </c>
      <c r="AD25" s="5">
        <f t="shared" si="0"/>
        <v>0.30790959205200974</v>
      </c>
    </row>
    <row r="26" spans="2:34" x14ac:dyDescent="0.4">
      <c r="B26" t="s">
        <v>33</v>
      </c>
      <c r="C26" s="4">
        <f t="shared" ref="C26:AD26" si="1">C36/C24</f>
        <v>3.1319831787869723E-3</v>
      </c>
      <c r="D26" s="5">
        <f t="shared" si="1"/>
        <v>6.7139842700939959E-3</v>
      </c>
      <c r="E26" s="5">
        <f t="shared" si="1"/>
        <v>1.1846795601061813E-2</v>
      </c>
      <c r="F26" s="5">
        <f t="shared" si="1"/>
        <v>1.8585349534120596E-2</v>
      </c>
      <c r="G26" s="5">
        <f t="shared" si="1"/>
        <v>2.7212097925128992E-2</v>
      </c>
      <c r="H26" s="5">
        <f t="shared" si="1"/>
        <v>3.713377765788764E-2</v>
      </c>
      <c r="I26" s="5">
        <f t="shared" si="1"/>
        <v>4.6538297911695607E-2</v>
      </c>
      <c r="J26" s="5">
        <f t="shared" si="1"/>
        <v>5.8277728283728181E-2</v>
      </c>
      <c r="K26" s="5">
        <f t="shared" si="1"/>
        <v>7.1658711934502697E-2</v>
      </c>
      <c r="L26" s="5">
        <f t="shared" si="1"/>
        <v>8.3539958039290485E-2</v>
      </c>
      <c r="M26" s="5">
        <f t="shared" si="1"/>
        <v>0.10021078984193715</v>
      </c>
      <c r="N26" s="5">
        <f t="shared" si="1"/>
        <v>0.11080168108999706</v>
      </c>
      <c r="O26" s="5">
        <f t="shared" si="1"/>
        <v>0.11937250083530034</v>
      </c>
      <c r="P26" s="5">
        <f t="shared" si="1"/>
        <v>0.12691940794534878</v>
      </c>
      <c r="Q26" s="5">
        <f t="shared" si="1"/>
        <v>0.139207900631236</v>
      </c>
      <c r="R26" s="5">
        <f t="shared" si="1"/>
        <v>0.14905356123942545</v>
      </c>
      <c r="S26" s="5">
        <f t="shared" si="1"/>
        <v>0.15950845124919799</v>
      </c>
      <c r="T26" s="5">
        <f t="shared" si="1"/>
        <v>0.16239841152567419</v>
      </c>
      <c r="U26" s="5">
        <f t="shared" si="1"/>
        <v>0.17418563696880848</v>
      </c>
      <c r="V26" s="5">
        <f t="shared" si="1"/>
        <v>0.18267222911263953</v>
      </c>
      <c r="W26" s="5">
        <f t="shared" si="1"/>
        <v>0.19178485284872912</v>
      </c>
      <c r="X26" s="5">
        <f t="shared" si="1"/>
        <v>0.20581817853954973</v>
      </c>
      <c r="Y26" s="5">
        <f t="shared" si="1"/>
        <v>0.21831788378928332</v>
      </c>
      <c r="Z26" s="5">
        <f t="shared" si="1"/>
        <v>0.23107050199448517</v>
      </c>
      <c r="AA26" s="5">
        <f t="shared" si="1"/>
        <v>0.23593346438299409</v>
      </c>
      <c r="AB26" s="5">
        <f t="shared" si="1"/>
        <v>0.24601285565327577</v>
      </c>
      <c r="AC26" s="5">
        <f t="shared" si="1"/>
        <v>0.25162009401170959</v>
      </c>
      <c r="AD26" s="5">
        <f t="shared" si="1"/>
        <v>0.25428449109117152</v>
      </c>
    </row>
    <row r="27" spans="2:34" x14ac:dyDescent="0.4">
      <c r="B27" t="s">
        <v>19</v>
      </c>
      <c r="C27" s="4">
        <f t="shared" ref="C27:AD27" si="2">C37/C24</f>
        <v>9.3871518308025273E-3</v>
      </c>
      <c r="D27" s="5">
        <f t="shared" si="2"/>
        <v>2.6972702024203699E-2</v>
      </c>
      <c r="E27" s="5">
        <f t="shared" si="2"/>
        <v>4.752370117557831E-2</v>
      </c>
      <c r="F27" s="5">
        <f t="shared" si="2"/>
        <v>6.4646550926420243E-2</v>
      </c>
      <c r="G27" s="5">
        <f t="shared" si="2"/>
        <v>8.2644911625864528E-2</v>
      </c>
      <c r="H27" s="5">
        <f t="shared" si="2"/>
        <v>9.2794968123112567E-2</v>
      </c>
      <c r="I27" s="5">
        <f t="shared" si="2"/>
        <v>0.10093162914870922</v>
      </c>
      <c r="J27" s="5">
        <f t="shared" si="2"/>
        <v>0.10367084234832095</v>
      </c>
      <c r="K27" s="5">
        <f t="shared" si="2"/>
        <v>0.10534509912357687</v>
      </c>
      <c r="L27" s="5">
        <f t="shared" si="2"/>
        <v>0.10594790167553853</v>
      </c>
      <c r="M27" s="5">
        <f t="shared" si="2"/>
        <v>0.12162632924546683</v>
      </c>
      <c r="N27" s="5">
        <f t="shared" si="2"/>
        <v>0.1326852249361683</v>
      </c>
      <c r="O27" s="5">
        <f t="shared" si="2"/>
        <v>0.14374171435962105</v>
      </c>
      <c r="P27" s="5">
        <f t="shared" si="2"/>
        <v>0.14554163974110432</v>
      </c>
      <c r="Q27" s="5">
        <f t="shared" si="2"/>
        <v>0.15248930971288943</v>
      </c>
      <c r="R27" s="5">
        <f t="shared" si="2"/>
        <v>0.15339502344389591</v>
      </c>
      <c r="S27" s="5">
        <f t="shared" si="2"/>
        <v>0.16009129602147221</v>
      </c>
      <c r="T27" s="5">
        <f t="shared" si="2"/>
        <v>0.15858422608053199</v>
      </c>
      <c r="U27" s="5">
        <f t="shared" si="2"/>
        <v>0.16525138531611022</v>
      </c>
      <c r="V27" s="5">
        <f t="shared" si="2"/>
        <v>0.16529484722065621</v>
      </c>
      <c r="W27" s="5">
        <f t="shared" si="2"/>
        <v>0.16619778593179457</v>
      </c>
      <c r="X27" s="5">
        <f t="shared" si="2"/>
        <v>0.16774711254970201</v>
      </c>
      <c r="Y27" s="5">
        <f t="shared" si="2"/>
        <v>0.1647433868415103</v>
      </c>
      <c r="Z27" s="5">
        <f t="shared" si="2"/>
        <v>0.16182270136150215</v>
      </c>
      <c r="AA27" s="5">
        <f t="shared" si="2"/>
        <v>0.15331488060083037</v>
      </c>
      <c r="AB27" s="5">
        <f t="shared" si="2"/>
        <v>0.15143009243575473</v>
      </c>
      <c r="AC27" s="5">
        <f t="shared" si="2"/>
        <v>0.1489605406334116</v>
      </c>
      <c r="AD27" s="5">
        <f t="shared" si="2"/>
        <v>0.14929846009895265</v>
      </c>
    </row>
    <row r="28" spans="2:34" x14ac:dyDescent="0.4">
      <c r="B28" t="s">
        <v>22</v>
      </c>
      <c r="C28" s="4">
        <f t="shared" ref="C28:AD28" si="3">C39/C24</f>
        <v>7.8299579469674307E-4</v>
      </c>
      <c r="D28" s="5">
        <f t="shared" si="3"/>
        <v>3.3169584400203504E-2</v>
      </c>
      <c r="E28" s="5">
        <f t="shared" si="3"/>
        <v>8.7174819871065595E-2</v>
      </c>
      <c r="F28" s="5">
        <f t="shared" si="3"/>
        <v>0.11015965890082356</v>
      </c>
      <c r="G28" s="5">
        <f t="shared" si="3"/>
        <v>0.12943929081128552</v>
      </c>
      <c r="H28" s="5">
        <f t="shared" si="3"/>
        <v>0.15235770539045076</v>
      </c>
      <c r="I28" s="5">
        <f t="shared" si="3"/>
        <v>0.18831733348130883</v>
      </c>
      <c r="J28" s="5">
        <f t="shared" si="3"/>
        <v>0.19237832039417466</v>
      </c>
      <c r="K28" s="5">
        <f t="shared" si="3"/>
        <v>0.18897798723235434</v>
      </c>
      <c r="L28" s="5">
        <f t="shared" si="3"/>
        <v>0.20440529652812697</v>
      </c>
      <c r="M28" s="5">
        <f t="shared" si="3"/>
        <v>0.16220189769902515</v>
      </c>
      <c r="N28" s="5">
        <f t="shared" si="3"/>
        <v>0.16937433626319001</v>
      </c>
      <c r="O28" s="5">
        <f t="shared" si="3"/>
        <v>0.1767279938780569</v>
      </c>
      <c r="P28" s="5">
        <f t="shared" si="3"/>
        <v>0.19449487645013386</v>
      </c>
      <c r="Q28" s="5">
        <f t="shared" si="3"/>
        <v>0.18368967623701893</v>
      </c>
      <c r="R28" s="5">
        <f t="shared" si="3"/>
        <v>0.19380287280756159</v>
      </c>
      <c r="S28" s="5">
        <f t="shared" si="3"/>
        <v>0.19009555715552159</v>
      </c>
      <c r="T28" s="5">
        <f t="shared" si="3"/>
        <v>0.22275120059106024</v>
      </c>
      <c r="U28" s="5">
        <f t="shared" si="3"/>
        <v>0.21050811827510857</v>
      </c>
      <c r="V28" s="5">
        <f t="shared" si="3"/>
        <v>0.21915886796707634</v>
      </c>
      <c r="W28" s="5">
        <f t="shared" si="3"/>
        <v>0.2229672794068473</v>
      </c>
      <c r="X28" s="5">
        <f t="shared" si="3"/>
        <v>0.21527170433951545</v>
      </c>
      <c r="Y28" s="5">
        <f t="shared" si="3"/>
        <v>0.21848971286457158</v>
      </c>
      <c r="Z28" s="5">
        <f t="shared" si="3"/>
        <v>0.2199185905939989</v>
      </c>
      <c r="AA28" s="5">
        <f t="shared" si="3"/>
        <v>0.24448842149802102</v>
      </c>
      <c r="AB28" s="5">
        <f t="shared" si="3"/>
        <v>0.2452561231538147</v>
      </c>
      <c r="AC28" s="5">
        <f t="shared" si="3"/>
        <v>0.25070376619543333</v>
      </c>
      <c r="AD28" s="5">
        <f t="shared" si="3"/>
        <v>0.25716656441853181</v>
      </c>
    </row>
    <row r="29" spans="2:34" x14ac:dyDescent="0.4">
      <c r="B29" t="s">
        <v>21</v>
      </c>
      <c r="C29" s="4">
        <f t="shared" ref="C29:AD29" si="4">C43/C24</f>
        <v>0.17091302588284973</v>
      </c>
      <c r="D29" s="5">
        <f t="shared" si="4"/>
        <v>0.15049333188767211</v>
      </c>
      <c r="E29" s="5">
        <f t="shared" si="4"/>
        <v>0.12594615092908609</v>
      </c>
      <c r="F29" s="5">
        <f t="shared" si="4"/>
        <v>0.10582473823200722</v>
      </c>
      <c r="G29" s="5">
        <f t="shared" si="4"/>
        <v>8.8614282577670442E-2</v>
      </c>
      <c r="H29" s="5">
        <f t="shared" si="4"/>
        <v>7.3372765492693642E-2</v>
      </c>
      <c r="I29" s="5">
        <f t="shared" si="4"/>
        <v>5.9825265585212312E-2</v>
      </c>
      <c r="J29" s="5">
        <f t="shared" si="4"/>
        <v>5.0805136876299214E-2</v>
      </c>
      <c r="K29" s="5">
        <f t="shared" si="4"/>
        <v>4.3268132581541018E-2</v>
      </c>
      <c r="L29" s="5">
        <f t="shared" si="4"/>
        <v>3.5608805969286617E-2</v>
      </c>
      <c r="M29" s="5">
        <f t="shared" si="4"/>
        <v>3.0608810661124329E-2</v>
      </c>
      <c r="N29" s="5">
        <f t="shared" si="4"/>
        <v>2.4250401066497954E-2</v>
      </c>
      <c r="O29" s="5">
        <f t="shared" si="4"/>
        <v>1.9044847544217026E-2</v>
      </c>
      <c r="P29" s="5">
        <f t="shared" si="4"/>
        <v>1.4411586710568153E-2</v>
      </c>
      <c r="Q29" s="5">
        <f t="shared" si="4"/>
        <v>9.9623294644675224E-3</v>
      </c>
      <c r="R29" s="5">
        <f t="shared" si="4"/>
        <v>6.4055173782529952E-3</v>
      </c>
      <c r="S29" s="5">
        <f t="shared" si="4"/>
        <v>2.6105568371610072E-3</v>
      </c>
      <c r="T29" s="5">
        <f t="shared" si="4"/>
        <v>-4.7561876616180276E-4</v>
      </c>
      <c r="U29" s="5">
        <f t="shared" si="4"/>
        <v>-3.5958288385472851E-3</v>
      </c>
      <c r="V29" s="5">
        <f t="shared" si="4"/>
        <v>-6.823768181305671E-3</v>
      </c>
      <c r="W29" s="5">
        <f t="shared" si="4"/>
        <v>-9.8843922904415203E-3</v>
      </c>
      <c r="X29" s="5">
        <f t="shared" si="4"/>
        <v>-1.4462046145107339E-2</v>
      </c>
      <c r="Y29" s="5">
        <f t="shared" si="4"/>
        <v>-1.9186072801266111E-2</v>
      </c>
      <c r="Z29" s="5">
        <f t="shared" si="4"/>
        <v>-2.372101657618662E-2</v>
      </c>
      <c r="AA29" s="5">
        <f t="shared" si="4"/>
        <v>-2.722953377467098E-2</v>
      </c>
      <c r="AB29" s="5">
        <f t="shared" si="4"/>
        <v>-2.9622557667856028E-2</v>
      </c>
      <c r="AC29" s="5">
        <f t="shared" si="4"/>
        <v>-3.222566334644681E-2</v>
      </c>
      <c r="AD29" s="5">
        <f t="shared" si="4"/>
        <v>-3.4801145767589262E-2</v>
      </c>
    </row>
    <row r="30" spans="2:34" x14ac:dyDescent="0.4">
      <c r="B30" t="s">
        <v>4</v>
      </c>
      <c r="C30" s="4">
        <f t="shared" ref="C30:AD30" si="5">C40/C24</f>
        <v>7.8977002797670365E-2</v>
      </c>
      <c r="D30" s="5">
        <f t="shared" si="5"/>
        <v>7.6906396216815817E-2</v>
      </c>
      <c r="E30" s="5">
        <f t="shared" si="5"/>
        <v>7.2635570724307916E-2</v>
      </c>
      <c r="F30" s="5">
        <f t="shared" si="5"/>
        <v>7.0490508018535514E-2</v>
      </c>
      <c r="G30" s="5">
        <f t="shared" si="5"/>
        <v>6.9580908991107693E-2</v>
      </c>
      <c r="H30" s="5">
        <f t="shared" si="5"/>
        <v>6.8306676053187368E-2</v>
      </c>
      <c r="I30" s="5">
        <f t="shared" si="5"/>
        <v>6.5960083606163164E-2</v>
      </c>
      <c r="J30" s="5">
        <f t="shared" si="5"/>
        <v>6.605334448464574E-2</v>
      </c>
      <c r="K30" s="5">
        <f t="shared" si="5"/>
        <v>6.6711549790211475E-2</v>
      </c>
      <c r="L30" s="5">
        <f t="shared" si="5"/>
        <v>6.5836700015605223E-2</v>
      </c>
      <c r="M30" s="5">
        <f t="shared" si="5"/>
        <v>6.9749591114942472E-2</v>
      </c>
      <c r="N30" s="5">
        <f t="shared" si="5"/>
        <v>6.9548320039767728E-2</v>
      </c>
      <c r="O30" s="5">
        <f t="shared" si="5"/>
        <v>6.9292204222847348E-2</v>
      </c>
      <c r="P30" s="5">
        <f t="shared" si="5"/>
        <v>6.8042178252351496E-2</v>
      </c>
      <c r="Q30" s="5">
        <f t="shared" si="5"/>
        <v>6.9374872734677268E-2</v>
      </c>
      <c r="R30" s="5">
        <f t="shared" si="5"/>
        <v>6.8917611451536881E-2</v>
      </c>
      <c r="S30" s="5">
        <f t="shared" si="5"/>
        <v>6.9578931385946077E-2</v>
      </c>
      <c r="T30" s="5">
        <f t="shared" si="5"/>
        <v>6.7117657923901008E-2</v>
      </c>
      <c r="U30" s="5">
        <f t="shared" si="5"/>
        <v>6.8505149411298288E-2</v>
      </c>
      <c r="V30" s="5">
        <f t="shared" si="5"/>
        <v>6.8052768068553399E-2</v>
      </c>
      <c r="W30" s="5">
        <f t="shared" si="5"/>
        <v>6.7848751409986044E-2</v>
      </c>
      <c r="X30" s="5">
        <f t="shared" si="5"/>
        <v>6.8712751665750013E-2</v>
      </c>
      <c r="Y30" s="5">
        <f t="shared" si="5"/>
        <v>6.8600497399954788E-2</v>
      </c>
      <c r="Z30" s="5">
        <f t="shared" si="5"/>
        <v>6.8704467556223656E-2</v>
      </c>
      <c r="AA30" s="5">
        <f t="shared" si="5"/>
        <v>6.6685471999153756E-2</v>
      </c>
      <c r="AB30" s="5">
        <f t="shared" si="5"/>
        <v>6.6830038760542568E-2</v>
      </c>
      <c r="AC30" s="5">
        <f t="shared" si="5"/>
        <v>6.6504253435127961E-2</v>
      </c>
      <c r="AD30" s="5">
        <f t="shared" si="5"/>
        <v>6.6142038106923609E-2</v>
      </c>
    </row>
    <row r="31" spans="2:34" x14ac:dyDescent="0.4">
      <c r="C31" s="8">
        <f>SUM(C25:C30)</f>
        <v>0.99998240458888321</v>
      </c>
      <c r="D31" s="8">
        <f t="shared" ref="D31:AD31" si="6">SUM(D25:D30)</f>
        <v>1.0000083403531304</v>
      </c>
      <c r="E31" s="8">
        <f t="shared" si="6"/>
        <v>1.0000075843761849</v>
      </c>
      <c r="F31" s="8">
        <f t="shared" si="6"/>
        <v>1</v>
      </c>
      <c r="G31" s="8">
        <f t="shared" si="6"/>
        <v>1.0000068613459216</v>
      </c>
      <c r="H31" s="8">
        <f t="shared" si="6"/>
        <v>1.0000065793369346</v>
      </c>
      <c r="I31" s="8">
        <f t="shared" si="6"/>
        <v>1.0000061656462522</v>
      </c>
      <c r="J31" s="8">
        <f t="shared" si="6"/>
        <v>0.99999393950413018</v>
      </c>
      <c r="K31" s="8">
        <f t="shared" si="6"/>
        <v>1.0000000000000002</v>
      </c>
      <c r="L31" s="8">
        <f t="shared" si="6"/>
        <v>0.99999422028794527</v>
      </c>
      <c r="M31" s="8">
        <f t="shared" si="6"/>
        <v>1.000005904477365</v>
      </c>
      <c r="N31" s="8">
        <f t="shared" si="6"/>
        <v>0.9999887023521703</v>
      </c>
      <c r="O31" s="8">
        <f t="shared" si="6"/>
        <v>0.99999999999999989</v>
      </c>
      <c r="P31" s="8">
        <f t="shared" si="6"/>
        <v>0.99999487132145537</v>
      </c>
      <c r="Q31" s="8">
        <f t="shared" si="6"/>
        <v>1</v>
      </c>
      <c r="R31" s="8">
        <f t="shared" si="6"/>
        <v>1</v>
      </c>
      <c r="S31" s="8">
        <f t="shared" si="6"/>
        <v>1</v>
      </c>
      <c r="T31" s="8">
        <f t="shared" si="6"/>
        <v>1.000004617657924</v>
      </c>
      <c r="U31" s="8">
        <f t="shared" si="6"/>
        <v>0.99999999999999989</v>
      </c>
      <c r="V31" s="8">
        <f t="shared" si="6"/>
        <v>1</v>
      </c>
      <c r="W31" s="8">
        <f t="shared" si="6"/>
        <v>0.99999554154610271</v>
      </c>
      <c r="X31" s="8">
        <f t="shared" si="6"/>
        <v>0.99999999999999989</v>
      </c>
      <c r="Y31" s="8">
        <f t="shared" si="6"/>
        <v>0.99999999999999989</v>
      </c>
      <c r="Z31" s="8">
        <f t="shared" si="6"/>
        <v>1.0000045277756398</v>
      </c>
      <c r="AA31" s="8">
        <f t="shared" si="6"/>
        <v>0.9999955925001982</v>
      </c>
      <c r="AB31" s="8">
        <f t="shared" si="6"/>
        <v>0.99998680117733507</v>
      </c>
      <c r="AC31" s="8">
        <f t="shared" si="6"/>
        <v>1.0000044054221935</v>
      </c>
      <c r="AD31" s="8">
        <f t="shared" si="6"/>
        <v>1</v>
      </c>
    </row>
    <row r="33" spans="2:30" x14ac:dyDescent="0.4">
      <c r="B33" t="s">
        <v>37</v>
      </c>
    </row>
    <row r="34" spans="2:30" x14ac:dyDescent="0.4">
      <c r="B34" t="s">
        <v>28</v>
      </c>
      <c r="C34">
        <v>2025</v>
      </c>
      <c r="D34">
        <v>2026</v>
      </c>
      <c r="E34">
        <v>2027</v>
      </c>
      <c r="F34">
        <v>2028</v>
      </c>
      <c r="G34">
        <v>2029</v>
      </c>
      <c r="H34">
        <v>2030</v>
      </c>
      <c r="I34">
        <v>2031</v>
      </c>
      <c r="J34">
        <v>2032</v>
      </c>
      <c r="K34">
        <v>2033</v>
      </c>
      <c r="L34">
        <v>2034</v>
      </c>
      <c r="M34">
        <v>2035</v>
      </c>
      <c r="N34">
        <v>2036</v>
      </c>
      <c r="O34">
        <v>2037</v>
      </c>
      <c r="P34">
        <v>2038</v>
      </c>
      <c r="Q34">
        <v>2039</v>
      </c>
      <c r="R34">
        <v>2040</v>
      </c>
      <c r="S34">
        <v>2041</v>
      </c>
      <c r="T34">
        <v>2042</v>
      </c>
      <c r="U34">
        <v>2043</v>
      </c>
      <c r="V34">
        <v>2044</v>
      </c>
      <c r="W34">
        <v>2045</v>
      </c>
      <c r="X34">
        <v>2046</v>
      </c>
      <c r="Y34">
        <v>2047</v>
      </c>
      <c r="Z34">
        <v>2048</v>
      </c>
      <c r="AA34">
        <v>2049</v>
      </c>
      <c r="AB34">
        <v>2050</v>
      </c>
      <c r="AC34">
        <v>2051</v>
      </c>
      <c r="AD34">
        <v>2052</v>
      </c>
    </row>
    <row r="35" spans="2:30" x14ac:dyDescent="0.4">
      <c r="B35" t="s">
        <v>11</v>
      </c>
      <c r="C35">
        <v>8.3748000000000005</v>
      </c>
      <c r="D35">
        <v>8.4619</v>
      </c>
      <c r="E35">
        <v>8.6345999999999989</v>
      </c>
      <c r="F35">
        <v>8.8548000000000009</v>
      </c>
      <c r="G35">
        <v>8.7812999999999999</v>
      </c>
      <c r="H35">
        <v>8.7553000000000001</v>
      </c>
      <c r="I35">
        <v>8.732800000000001</v>
      </c>
      <c r="J35">
        <v>8.7255000000000003</v>
      </c>
      <c r="K35">
        <v>8.7178000000000004</v>
      </c>
      <c r="L35">
        <v>8.7315000000000005</v>
      </c>
      <c r="M35">
        <v>8.7324999999999999</v>
      </c>
      <c r="N35">
        <v>8.7332999999999998</v>
      </c>
      <c r="O35">
        <v>8.7552000000000003</v>
      </c>
      <c r="P35">
        <v>8.7856000000000005</v>
      </c>
      <c r="Q35">
        <v>8.7469999999999999</v>
      </c>
      <c r="R35">
        <v>8.6347000000000005</v>
      </c>
      <c r="S35">
        <v>8.5366999999999997</v>
      </c>
      <c r="T35">
        <v>8.4377999999999993</v>
      </c>
      <c r="U35">
        <v>8.3544999999999998</v>
      </c>
      <c r="V35">
        <v>8.2402999999999995</v>
      </c>
      <c r="W35">
        <v>8.0987999999999989</v>
      </c>
      <c r="X35">
        <v>7.9170999999999996</v>
      </c>
      <c r="Y35">
        <v>7.7188999999999997</v>
      </c>
      <c r="Z35">
        <v>7.5579999999999998</v>
      </c>
      <c r="AA35">
        <v>7.4146999999999998</v>
      </c>
      <c r="AB35">
        <v>7.2751999999999999</v>
      </c>
      <c r="AC35">
        <v>7.1375999999999999</v>
      </c>
      <c r="AD35">
        <v>6.9763999999999999</v>
      </c>
    </row>
    <row r="36" spans="2:30" x14ac:dyDescent="0.4">
      <c r="B36" t="s">
        <v>17</v>
      </c>
      <c r="C36">
        <v>3.56E-2</v>
      </c>
      <c r="D36">
        <v>8.0500000000000002E-2</v>
      </c>
      <c r="E36">
        <v>0.15620000000000001</v>
      </c>
      <c r="F36">
        <v>0.2611</v>
      </c>
      <c r="G36">
        <v>0.39660000000000001</v>
      </c>
      <c r="H36">
        <v>0.56440000000000001</v>
      </c>
      <c r="I36">
        <v>0.75479999999999992</v>
      </c>
      <c r="J36">
        <v>0.96160000000000001</v>
      </c>
      <c r="K36">
        <v>1.1920999999999999</v>
      </c>
      <c r="L36">
        <v>1.4454</v>
      </c>
      <c r="M36">
        <v>1.6972</v>
      </c>
      <c r="N36">
        <v>1.9615</v>
      </c>
      <c r="O36">
        <v>2.2151000000000001</v>
      </c>
      <c r="P36">
        <v>2.4746999999999999</v>
      </c>
      <c r="Q36">
        <v>2.7345999999999999</v>
      </c>
      <c r="R36">
        <v>3.0041000000000002</v>
      </c>
      <c r="S36">
        <v>3.2567000000000004</v>
      </c>
      <c r="T36">
        <v>3.5169000000000001</v>
      </c>
      <c r="U36">
        <v>3.7784</v>
      </c>
      <c r="V36">
        <v>4.0503</v>
      </c>
      <c r="W36">
        <v>4.3016000000000005</v>
      </c>
      <c r="X36">
        <v>4.5655000000000001</v>
      </c>
      <c r="Y36">
        <v>4.8281000000000001</v>
      </c>
      <c r="Z36">
        <v>5.1033999999999997</v>
      </c>
      <c r="AA36">
        <v>5.3529999999999998</v>
      </c>
      <c r="AB36">
        <v>5.5917000000000003</v>
      </c>
      <c r="AC36">
        <v>5.7115999999999998</v>
      </c>
      <c r="AD36">
        <v>5.7614000000000001</v>
      </c>
    </row>
    <row r="37" spans="2:30" x14ac:dyDescent="0.4">
      <c r="B37" t="s">
        <v>19</v>
      </c>
      <c r="C37">
        <v>0.1067</v>
      </c>
      <c r="D37">
        <v>0.32339999999999997</v>
      </c>
      <c r="E37">
        <v>0.62660000000000005</v>
      </c>
      <c r="F37">
        <v>0.90820000000000001</v>
      </c>
      <c r="G37">
        <v>1.2045000000000001</v>
      </c>
      <c r="H37">
        <v>1.4104000000000001</v>
      </c>
      <c r="I37">
        <v>1.637</v>
      </c>
      <c r="J37">
        <v>1.7106000000000001</v>
      </c>
      <c r="K37">
        <v>1.7524999999999999</v>
      </c>
      <c r="L37">
        <v>1.8331</v>
      </c>
      <c r="M37">
        <v>2.0598999999999998</v>
      </c>
      <c r="N37">
        <v>2.3489</v>
      </c>
      <c r="O37">
        <v>2.6673</v>
      </c>
      <c r="P37">
        <v>2.8378000000000001</v>
      </c>
      <c r="Q37">
        <v>2.9954999999999998</v>
      </c>
      <c r="R37">
        <v>3.0916000000000001</v>
      </c>
      <c r="S37">
        <v>3.2686000000000002</v>
      </c>
      <c r="T37">
        <v>3.4343000000000004</v>
      </c>
      <c r="U37">
        <v>3.5846</v>
      </c>
      <c r="V37">
        <v>3.665</v>
      </c>
      <c r="W37">
        <v>3.7277</v>
      </c>
      <c r="X37">
        <v>3.7210000000000001</v>
      </c>
      <c r="Y37">
        <v>3.6433</v>
      </c>
      <c r="Z37">
        <v>3.5739999999999998</v>
      </c>
      <c r="AA37">
        <v>3.4785000000000004</v>
      </c>
      <c r="AB37">
        <v>3.4419</v>
      </c>
      <c r="AC37">
        <v>3.3813</v>
      </c>
      <c r="AD37">
        <v>3.3826999999999998</v>
      </c>
    </row>
    <row r="38" spans="2:30" x14ac:dyDescent="0.4">
      <c r="B38" t="s">
        <v>20</v>
      </c>
      <c r="C38">
        <v>177.11277999999999</v>
      </c>
      <c r="D38">
        <v>311.68133999999998</v>
      </c>
      <c r="E38">
        <v>479.7559</v>
      </c>
      <c r="F38">
        <v>657.51990000000001</v>
      </c>
      <c r="G38">
        <v>887.51819999999998</v>
      </c>
      <c r="H38">
        <v>1082.2386999999999</v>
      </c>
      <c r="I38">
        <v>1240.1402</v>
      </c>
      <c r="J38">
        <v>1381.624</v>
      </c>
      <c r="K38">
        <v>1515.6611</v>
      </c>
      <c r="L38">
        <v>1636.1866</v>
      </c>
      <c r="M38">
        <v>1756.7264</v>
      </c>
      <c r="N38">
        <v>1868.8784000000001</v>
      </c>
      <c r="O38">
        <v>1995.1379999999999</v>
      </c>
      <c r="P38">
        <v>2146.7330999999999</v>
      </c>
      <c r="Q38">
        <v>2314.15</v>
      </c>
      <c r="R38">
        <v>2489.0690000000004</v>
      </c>
      <c r="S38">
        <v>2679.5030000000002</v>
      </c>
      <c r="T38">
        <v>2867.973</v>
      </c>
      <c r="U38">
        <v>3056.7330000000002</v>
      </c>
      <c r="V38">
        <v>3246.0069999999996</v>
      </c>
      <c r="W38">
        <v>3488.4879999999998</v>
      </c>
      <c r="X38">
        <v>3770.973</v>
      </c>
      <c r="Y38">
        <v>4053.884</v>
      </c>
      <c r="Z38">
        <v>4284.3990000000003</v>
      </c>
      <c r="AA38">
        <v>4515.1880000000001</v>
      </c>
      <c r="AB38">
        <v>4704.3819999999996</v>
      </c>
      <c r="AC38">
        <v>4893.7189999999991</v>
      </c>
      <c r="AD38">
        <v>5083.4120000000003</v>
      </c>
    </row>
    <row r="39" spans="2:30" x14ac:dyDescent="0.4">
      <c r="B39" t="s">
        <v>22</v>
      </c>
      <c r="C39">
        <v>8.8999999999999999E-3</v>
      </c>
      <c r="D39">
        <v>0.3977</v>
      </c>
      <c r="E39">
        <v>1.1494</v>
      </c>
      <c r="F39">
        <v>1.5476000000000001</v>
      </c>
      <c r="G39">
        <v>1.8864999999999998</v>
      </c>
      <c r="H39">
        <v>2.3157000000000001</v>
      </c>
      <c r="I39">
        <v>3.0543</v>
      </c>
      <c r="J39">
        <v>3.1743000000000001</v>
      </c>
      <c r="K39">
        <v>3.1438000000000001</v>
      </c>
      <c r="L39">
        <v>3.5366</v>
      </c>
      <c r="M39">
        <v>2.7470999999999997</v>
      </c>
      <c r="N39">
        <v>2.9984000000000002</v>
      </c>
      <c r="O39">
        <v>3.2793999999999999</v>
      </c>
      <c r="P39">
        <v>3.7923</v>
      </c>
      <c r="Q39">
        <v>3.6083999999999996</v>
      </c>
      <c r="R39">
        <v>3.9059999999999997</v>
      </c>
      <c r="S39">
        <v>3.8812000000000002</v>
      </c>
      <c r="T39">
        <v>4.8239000000000001</v>
      </c>
      <c r="U39">
        <v>4.5663</v>
      </c>
      <c r="V39">
        <v>4.8593000000000002</v>
      </c>
      <c r="W39">
        <v>5.0010000000000003</v>
      </c>
      <c r="X39">
        <v>4.7751999999999999</v>
      </c>
      <c r="Y39">
        <v>4.8319000000000001</v>
      </c>
      <c r="Z39">
        <v>4.8571</v>
      </c>
      <c r="AA39">
        <v>5.5471000000000004</v>
      </c>
      <c r="AB39">
        <v>5.5745000000000005</v>
      </c>
      <c r="AC39">
        <v>5.6908000000000003</v>
      </c>
      <c r="AD39">
        <v>5.8267000000000007</v>
      </c>
    </row>
    <row r="40" spans="2:30" x14ac:dyDescent="0.4">
      <c r="B40" t="s">
        <v>4</v>
      </c>
      <c r="C40">
        <v>0.89769999999999994</v>
      </c>
      <c r="D40">
        <v>0.92210000000000003</v>
      </c>
      <c r="E40">
        <v>0.9577</v>
      </c>
      <c r="F40">
        <v>0.99029999999999996</v>
      </c>
      <c r="G40">
        <v>1.0141</v>
      </c>
      <c r="H40">
        <v>1.0382</v>
      </c>
      <c r="I40">
        <v>1.0697999999999999</v>
      </c>
      <c r="J40">
        <v>1.0899000000000001</v>
      </c>
      <c r="K40">
        <v>1.1098000000000001</v>
      </c>
      <c r="L40">
        <v>1.1391</v>
      </c>
      <c r="M40">
        <v>1.1813</v>
      </c>
      <c r="N40">
        <v>1.2312000000000001</v>
      </c>
      <c r="O40">
        <v>1.2858000000000001</v>
      </c>
      <c r="P40">
        <v>1.3267</v>
      </c>
      <c r="Q40">
        <v>1.3628</v>
      </c>
      <c r="R40">
        <v>1.389</v>
      </c>
      <c r="S40">
        <v>1.4205999999999999</v>
      </c>
      <c r="T40">
        <v>1.4535</v>
      </c>
      <c r="U40">
        <v>1.4860000000000002</v>
      </c>
      <c r="V40">
        <v>1.5089000000000001</v>
      </c>
      <c r="W40">
        <v>1.5218</v>
      </c>
      <c r="X40">
        <v>1.5242</v>
      </c>
      <c r="Y40">
        <v>1.5171000000000001</v>
      </c>
      <c r="Z40">
        <v>1.5173999999999999</v>
      </c>
      <c r="AA40">
        <v>1.5129999999999999</v>
      </c>
      <c r="AB40">
        <v>1.5190000000000001</v>
      </c>
      <c r="AC40">
        <v>1.5096000000000001</v>
      </c>
      <c r="AD40">
        <v>1.4986000000000002</v>
      </c>
    </row>
    <row r="41" spans="2:30" x14ac:dyDescent="0.4">
      <c r="B41" t="s">
        <v>6</v>
      </c>
      <c r="C41">
        <v>11997.97</v>
      </c>
      <c r="D41">
        <v>12683.04</v>
      </c>
      <c r="E41">
        <v>13939.8</v>
      </c>
      <c r="F41">
        <v>14871.66</v>
      </c>
      <c r="G41">
        <v>15474.7</v>
      </c>
      <c r="H41">
        <v>16177.34</v>
      </c>
      <c r="I41">
        <v>17279.71</v>
      </c>
      <c r="J41">
        <v>17648.91</v>
      </c>
      <c r="K41">
        <v>17875.2</v>
      </c>
      <c r="L41">
        <v>18639.89</v>
      </c>
      <c r="M41">
        <v>18369.03</v>
      </c>
      <c r="N41">
        <v>19236.830000000002</v>
      </c>
      <c r="O41">
        <v>20194.84</v>
      </c>
      <c r="P41">
        <v>21251.57</v>
      </c>
      <c r="Q41">
        <v>21517.919999999998</v>
      </c>
      <c r="R41">
        <v>22160.97</v>
      </c>
      <c r="S41">
        <v>22541.71</v>
      </c>
      <c r="T41">
        <v>23905.66</v>
      </c>
      <c r="U41">
        <v>24066.31</v>
      </c>
      <c r="V41">
        <v>24677.64</v>
      </c>
      <c r="W41">
        <v>25031.84</v>
      </c>
      <c r="X41">
        <v>24906.43</v>
      </c>
      <c r="Y41">
        <v>24963.31</v>
      </c>
      <c r="Z41">
        <v>25071.31</v>
      </c>
      <c r="AA41">
        <v>25796.12</v>
      </c>
      <c r="AB41">
        <v>25973.62</v>
      </c>
      <c r="AC41">
        <v>26074.17</v>
      </c>
      <c r="AD41">
        <v>26178.43</v>
      </c>
    </row>
    <row r="42" spans="2:30" x14ac:dyDescent="0.4">
      <c r="B42" t="s">
        <v>7</v>
      </c>
      <c r="C42">
        <v>11366.62</v>
      </c>
      <c r="D42">
        <v>11989.93</v>
      </c>
      <c r="E42">
        <v>13185.05</v>
      </c>
      <c r="F42">
        <v>14048.74</v>
      </c>
      <c r="G42">
        <v>14574.4</v>
      </c>
      <c r="H42">
        <v>15199.14</v>
      </c>
      <c r="I42">
        <v>16218.94</v>
      </c>
      <c r="J42">
        <v>16500.310000000001</v>
      </c>
      <c r="K42">
        <v>16635.77</v>
      </c>
      <c r="L42">
        <v>17301.87</v>
      </c>
      <c r="M42">
        <v>16936.28</v>
      </c>
      <c r="N42">
        <v>17702.77</v>
      </c>
      <c r="O42">
        <v>18556.23</v>
      </c>
      <c r="P42">
        <v>19498.18</v>
      </c>
      <c r="Q42">
        <v>19644.02</v>
      </c>
      <c r="R42">
        <v>20154.54</v>
      </c>
      <c r="S42">
        <v>20417.11</v>
      </c>
      <c r="T42">
        <v>21655.96</v>
      </c>
      <c r="U42">
        <v>21691.77</v>
      </c>
      <c r="V42">
        <v>22172.55</v>
      </c>
      <c r="W42">
        <v>22429.29</v>
      </c>
      <c r="X42">
        <v>22182.19</v>
      </c>
      <c r="Y42">
        <v>22114.99</v>
      </c>
      <c r="Z42">
        <v>22085.86</v>
      </c>
      <c r="AA42">
        <v>22688.63</v>
      </c>
      <c r="AB42">
        <v>22729.32</v>
      </c>
      <c r="AC42">
        <v>22699.34</v>
      </c>
      <c r="AD42">
        <v>22657.35</v>
      </c>
    </row>
    <row r="43" spans="2:30" x14ac:dyDescent="0.4">
      <c r="B43" t="s">
        <v>21</v>
      </c>
      <c r="C43">
        <v>1.9426999999999999</v>
      </c>
      <c r="D43">
        <v>1.8044</v>
      </c>
      <c r="E43">
        <v>1.6606000000000001</v>
      </c>
      <c r="F43">
        <v>1.4866999999999999</v>
      </c>
      <c r="G43">
        <v>1.2915000000000001</v>
      </c>
      <c r="H43">
        <v>1.1152</v>
      </c>
      <c r="I43">
        <v>0.97030000000000005</v>
      </c>
      <c r="J43">
        <v>0.83829999999999993</v>
      </c>
      <c r="K43">
        <v>0.7198</v>
      </c>
      <c r="L43">
        <v>0.61610000000000009</v>
      </c>
      <c r="M43">
        <v>0.51839999999999997</v>
      </c>
      <c r="N43">
        <v>0.42929999999999996</v>
      </c>
      <c r="O43">
        <v>0.35339999999999999</v>
      </c>
      <c r="P43">
        <v>0.28099999999999997</v>
      </c>
      <c r="Q43">
        <v>0.19569999999999999</v>
      </c>
      <c r="R43">
        <v>0.12909999999999999</v>
      </c>
      <c r="S43">
        <v>5.33E-2</v>
      </c>
      <c r="T43">
        <v>-1.03E-2</v>
      </c>
      <c r="U43">
        <v>-7.8E-2</v>
      </c>
      <c r="V43">
        <v>-0.15129999999999999</v>
      </c>
      <c r="W43">
        <v>-0.22170000000000001</v>
      </c>
      <c r="X43">
        <v>-0.32080000000000003</v>
      </c>
      <c r="Y43">
        <v>-0.42430000000000001</v>
      </c>
      <c r="Z43">
        <v>-0.52390000000000003</v>
      </c>
      <c r="AA43">
        <v>-0.61780000000000002</v>
      </c>
      <c r="AB43">
        <v>-0.67330000000000001</v>
      </c>
      <c r="AC43">
        <v>-0.73150000000000004</v>
      </c>
      <c r="AD43">
        <v>-0.78850000000000009</v>
      </c>
    </row>
    <row r="44" spans="2:30" x14ac:dyDescent="0.4">
      <c r="B44" t="s">
        <v>26</v>
      </c>
      <c r="C44">
        <v>3009.1767</v>
      </c>
      <c r="D44">
        <v>3176.3298999999997</v>
      </c>
      <c r="E44">
        <v>3350.5820999999996</v>
      </c>
      <c r="F44">
        <v>3592.7519000000002</v>
      </c>
      <c r="G44">
        <v>3857.8508999999999</v>
      </c>
      <c r="H44">
        <v>4121.5794000000005</v>
      </c>
      <c r="I44">
        <v>4384.2527</v>
      </c>
      <c r="J44">
        <v>4631.7689</v>
      </c>
      <c r="K44">
        <v>4868.5919999999996</v>
      </c>
      <c r="L44">
        <v>5093.6549999999997</v>
      </c>
      <c r="M44">
        <v>5327.3990000000003</v>
      </c>
      <c r="N44">
        <v>5566.5839999999998</v>
      </c>
      <c r="O44">
        <v>5775.0439999999999</v>
      </c>
      <c r="P44">
        <v>5950.1020000000008</v>
      </c>
      <c r="Q44">
        <v>6135.5159999999996</v>
      </c>
      <c r="R44">
        <v>6329.7269999999999</v>
      </c>
      <c r="S44">
        <v>6507.7309999999998</v>
      </c>
      <c r="T44">
        <v>6663.2570000000005</v>
      </c>
      <c r="U44">
        <v>6829.4539999999997</v>
      </c>
      <c r="V44">
        <v>7007.9769999999999</v>
      </c>
      <c r="W44">
        <v>7191.0920000000006</v>
      </c>
      <c r="X44">
        <v>7383.1170000000002</v>
      </c>
      <c r="Y44">
        <v>7593.5</v>
      </c>
      <c r="Z44">
        <v>7812.6209999999992</v>
      </c>
      <c r="AA44">
        <v>8026.2060000000001</v>
      </c>
      <c r="AB44">
        <v>8227.2240000000002</v>
      </c>
      <c r="AC44">
        <v>8443.7060000000001</v>
      </c>
      <c r="AD44">
        <v>8672.4569999999985</v>
      </c>
    </row>
    <row r="45" spans="2:30" x14ac:dyDescent="0.4">
      <c r="B45" t="s">
        <v>8</v>
      </c>
      <c r="C45">
        <v>631.35119999999995</v>
      </c>
      <c r="D45">
        <v>693.10611999999992</v>
      </c>
      <c r="E45">
        <v>754.74655000000007</v>
      </c>
      <c r="F45">
        <v>822.92336</v>
      </c>
      <c r="G45">
        <v>900.30090000000007</v>
      </c>
      <c r="H45">
        <v>978.19827999999995</v>
      </c>
      <c r="I45">
        <v>1060.7671</v>
      </c>
      <c r="J45">
        <v>1148.5985900000001</v>
      </c>
      <c r="K45">
        <v>1239.43235</v>
      </c>
      <c r="L45">
        <v>1338.02898</v>
      </c>
      <c r="M45">
        <v>1432.75386</v>
      </c>
      <c r="N45">
        <v>1534.05231</v>
      </c>
      <c r="O45">
        <v>1638.60211</v>
      </c>
      <c r="P45">
        <v>1753.38473</v>
      </c>
      <c r="Q45">
        <v>1873.9013500000001</v>
      </c>
      <c r="R45">
        <v>2006.4321</v>
      </c>
      <c r="S45">
        <v>2124.60061</v>
      </c>
      <c r="T45">
        <v>2249.7002299999999</v>
      </c>
      <c r="U45">
        <v>2374.5408600000001</v>
      </c>
      <c r="V45">
        <v>2505.0918899999997</v>
      </c>
      <c r="W45">
        <v>2602.5527700000002</v>
      </c>
      <c r="X45">
        <v>2724.2444</v>
      </c>
      <c r="Y45">
        <v>2848.3150300000002</v>
      </c>
      <c r="Z45">
        <v>2985.45093</v>
      </c>
      <c r="AA45">
        <v>3107.4902699999998</v>
      </c>
      <c r="AB45">
        <v>3244.2928999999999</v>
      </c>
      <c r="AC45">
        <v>3374.8315200000002</v>
      </c>
      <c r="AD45">
        <v>3521.0847199999998</v>
      </c>
    </row>
    <row r="46" spans="2:30" x14ac:dyDescent="0.4">
      <c r="B46" t="s">
        <v>29</v>
      </c>
      <c r="C46">
        <v>38548.849275581051</v>
      </c>
      <c r="D46">
        <v>40844.016940810543</v>
      </c>
      <c r="E46">
        <v>44894.98934443359</v>
      </c>
      <c r="F46">
        <v>48042.333782207024</v>
      </c>
      <c r="G46">
        <v>50269.165979589845</v>
      </c>
      <c r="H46">
        <v>52757.639529707027</v>
      </c>
      <c r="I46">
        <v>56402.75488864135</v>
      </c>
      <c r="J46">
        <v>57811.522320810553</v>
      </c>
      <c r="K46">
        <v>58770.42591191407</v>
      </c>
      <c r="L46">
        <v>61311.494951093744</v>
      </c>
      <c r="M46">
        <v>60758.46796458985</v>
      </c>
      <c r="N46">
        <v>63611.888239296874</v>
      </c>
      <c r="O46">
        <v>66716.087887343747</v>
      </c>
      <c r="P46">
        <v>70098.153530195312</v>
      </c>
      <c r="Q46">
        <v>71129.529058984379</v>
      </c>
      <c r="R46">
        <v>73295.280424218756</v>
      </c>
      <c r="S46">
        <v>74687.768783828113</v>
      </c>
      <c r="T46">
        <v>78998.515200703128</v>
      </c>
      <c r="U46">
        <v>79710.576061171872</v>
      </c>
      <c r="V46">
        <v>81781.818335312506</v>
      </c>
      <c r="W46">
        <v>83172.556020000004</v>
      </c>
      <c r="X46">
        <v>83149.144962499995</v>
      </c>
      <c r="Y46">
        <v>83688.992155</v>
      </c>
      <c r="Z46">
        <v>84325.498840156259</v>
      </c>
      <c r="AA46">
        <v>86822.258984843749</v>
      </c>
      <c r="AB46">
        <v>87608.162747656243</v>
      </c>
      <c r="AC46">
        <v>88185.10584421875</v>
      </c>
      <c r="AD46">
        <v>88770.082294218751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NSW Demand Summary</vt:lpstr>
      <vt:lpstr>VIC Demand Summary</vt:lpstr>
      <vt:lpstr>Demand Percent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Harrison</dc:creator>
  <cp:lastModifiedBy>Harrison James Payne (Student)</cp:lastModifiedBy>
  <dcterms:created xsi:type="dcterms:W3CDTF">2024-04-11T22:33:29Z</dcterms:created>
  <dcterms:modified xsi:type="dcterms:W3CDTF">2024-09-18T03:54:50Z</dcterms:modified>
</cp:coreProperties>
</file>