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72"/>
  </bookViews>
  <sheets>
    <sheet name="PX4FMUv2.4.6" sheetId="1" r:id="rId1"/>
  </sheets>
  <calcPr calcId="144525"/>
</workbook>
</file>

<file path=xl/sharedStrings.xml><?xml version="1.0" encoding="utf-8"?>
<sst xmlns="http://schemas.openxmlformats.org/spreadsheetml/2006/main" count="466" uniqueCount="315">
  <si>
    <t>Comment</t>
  </si>
  <si>
    <t>Description</t>
  </si>
  <si>
    <t>Footprint</t>
  </si>
  <si>
    <t>LibRef</t>
  </si>
  <si>
    <t>Designator</t>
  </si>
  <si>
    <t>Quantity</t>
  </si>
  <si>
    <t>数量5PCS</t>
  </si>
  <si>
    <t>单价</t>
  </si>
  <si>
    <t>合计</t>
  </si>
  <si>
    <t>说明</t>
  </si>
  <si>
    <t>不配料</t>
  </si>
  <si>
    <t>Test padThis footprint includes three classes: The actual test pads, a pogo-pin footprint to mount the pogo-pin as through-hole part and a hole footprint which allows the head of the pogo-pin to pass through (do NOT use the hole to mount the pogo-pin). In a typical test setup, the stack would consist of three PCBs: The actual PCB under testing with a test pad on the bottom, then a second PCB with the hole for the pogo-pin head where the PCB under testing is pressed on and a third PCB at 30 mm / 1.2" distance with the pogo-pin footprints. The pogo-pins are soldered to the last PCB. To create the stack, copy the board under testing and exchange the footprints - this way the correct positioning is ensured.</t>
  </si>
  <si>
    <t>PAD.04X.04</t>
  </si>
  <si>
    <t>PAD.04</t>
  </si>
  <si>
    <t>!VBUS_VALID, !VDD_BRICK_VALID, !VDD_SERVO_VALID, ADC_PR, CAN_H, CAN_L, FMU-BOOT1101, IO-BOOT1101, S1RX, S1TX, S2RX, S2TX, S3RX, S3TX, S4RX, S4TX, S5_RX, S5_TX, VBUS, VDD_3V1101, VDD_5V_BRICK, VDD_5V_IN, VDD_SERVO, VDDA_3V1101</t>
  </si>
  <si>
    <t>？？</t>
  </si>
  <si>
    <t>MS621FE</t>
  </si>
  <si>
    <t>SEIKO 6.8mm Rechargeable 3V lithium batteryIf discontinued or not available, similar devices are available from Panasonic and Sanyo, usually direct replacements.</t>
  </si>
  <si>
    <t>B601</t>
  </si>
  <si>
    <t>MS621FE-FL11E</t>
  </si>
  <si>
    <t>0u1</t>
  </si>
  <si>
    <t>CapacitorStandard 0603 ceramic capacitor, and 0.1" leaded capacitor.</t>
  </si>
  <si>
    <t>0402-CAP</t>
  </si>
  <si>
    <t>CAP0402</t>
  </si>
  <si>
    <t>C101, C201, C202, C401, C402, C502, C503, C507, C508, C514, C606, C607, C608, C609, C610, C612, C615, C616, C617, C701, C801, C802, C803, C804, C901, C902, C903, C1005, C1105, C1106, C1107</t>
  </si>
  <si>
    <t>0.1UF</t>
  </si>
  <si>
    <t>8p</t>
  </si>
  <si>
    <t>C102, C103, C805, C806</t>
  </si>
  <si>
    <t>10u/10V</t>
  </si>
  <si>
    <t>0805-CAP</t>
  </si>
  <si>
    <t>CAP0805</t>
  </si>
  <si>
    <t>C501, C506, C509, C511</t>
  </si>
  <si>
    <t>10n</t>
  </si>
  <si>
    <t>C504, C505, C602, C1002</t>
  </si>
  <si>
    <t>0u47</t>
  </si>
  <si>
    <t>C510, C704</t>
  </si>
  <si>
    <t>0.047uf</t>
  </si>
  <si>
    <t>2u2</t>
  </si>
  <si>
    <t>0603-CAP</t>
  </si>
  <si>
    <t>CAP0603</t>
  </si>
  <si>
    <t>C512, C513, C611, C613</t>
  </si>
  <si>
    <t>2.2uf</t>
  </si>
  <si>
    <t>0u01</t>
  </si>
  <si>
    <t>C515</t>
  </si>
  <si>
    <t>0.01uf</t>
  </si>
  <si>
    <t>10u/25V</t>
  </si>
  <si>
    <t>C601, C1001</t>
  </si>
  <si>
    <t>1u</t>
  </si>
  <si>
    <t>C603, C702, C1003</t>
  </si>
  <si>
    <t>22u/25V</t>
  </si>
  <si>
    <t>C604, C605, C1101, C1102, C1103</t>
  </si>
  <si>
    <t>100u</t>
  </si>
  <si>
    <t>1206-CAP</t>
  </si>
  <si>
    <t>CAP1206</t>
  </si>
  <si>
    <t>C614, C618, C1104</t>
  </si>
  <si>
    <t>5n6</t>
  </si>
  <si>
    <t>C703</t>
  </si>
  <si>
    <t>5.6NF</t>
  </si>
  <si>
    <t>10u</t>
  </si>
  <si>
    <t>C1004</t>
  </si>
  <si>
    <t>C1008</t>
  </si>
  <si>
    <t>10p/25V</t>
  </si>
  <si>
    <t>C1108, C1109, C1110</t>
  </si>
  <si>
    <t>PESD0402-140</t>
  </si>
  <si>
    <t/>
  </si>
  <si>
    <t>0402-TVS</t>
  </si>
  <si>
    <t>DIODE-TVS</t>
  </si>
  <si>
    <t>D201, D202, D203, D401, D402, D403, D404, D701, D801, D901, D902, D903</t>
  </si>
  <si>
    <t>RB751V40T1G</t>
  </si>
  <si>
    <t>Schottky barrier diode in DO214AC, e.g. Fairchild SS14.</t>
  </si>
  <si>
    <t>SOD323</t>
  </si>
  <si>
    <t>DIODE-SCHOTTKY_SOD323</t>
  </si>
  <si>
    <t>D602</t>
  </si>
  <si>
    <t>MSS1P4-M3</t>
  </si>
  <si>
    <t>MICROSMP</t>
  </si>
  <si>
    <t>DIODE-SCHOTTKY_MSMP</t>
  </si>
  <si>
    <t>D904</t>
  </si>
  <si>
    <t>PMEG2005CT</t>
  </si>
  <si>
    <t>500 mA low VF dual MEGA Schottky barrier rectifierhttp://www.nxp.com/documents/data_sheet/PMEG2005CT.pdf</t>
  </si>
  <si>
    <t>SOT23-3</t>
  </si>
  <si>
    <t>D1001</t>
  </si>
  <si>
    <t>0ZCA0035FF2G</t>
  </si>
  <si>
    <t>Resettable Fuse PTCResettable Fuse. Spark Fun Electronics SKU : COM-08357</t>
  </si>
  <si>
    <t>PTC-1206</t>
  </si>
  <si>
    <t>PTCSMD</t>
  </si>
  <si>
    <t>F1001</t>
  </si>
  <si>
    <t>DF13C-6P-1.25V</t>
  </si>
  <si>
    <t>DF13-6P 1.25mm Pitch Miniature Crimping Connector.</t>
  </si>
  <si>
    <t>DF13-6P-1.25V</t>
  </si>
  <si>
    <t>J201, J202, J203, J204, J601</t>
  </si>
  <si>
    <t>47346-0001</t>
  </si>
  <si>
    <t>MICRO USB B, BOTTOM MOUNT</t>
  </si>
  <si>
    <t>MOLEX-47346-0001</t>
  </si>
  <si>
    <t>J301</t>
  </si>
  <si>
    <t>DF13C-4P-1.25V</t>
  </si>
  <si>
    <t>DF13-4P 1.25mm Pitch Miniature Crimping Connector.</t>
  </si>
  <si>
    <t>DF13-4P-1.25V</t>
  </si>
  <si>
    <t>J302, J401, J405</t>
  </si>
  <si>
    <t>DF13C-3P-1.25V</t>
  </si>
  <si>
    <t>DF13-3P 1.25mm Pitch Miniature Crimping Connector.</t>
  </si>
  <si>
    <t>DF13-3P-1.25V</t>
  </si>
  <si>
    <t>J402, J702</t>
  </si>
  <si>
    <t>DF13C-7P-1.25V</t>
  </si>
  <si>
    <t>DF13-7P 1.25mm Pitch Miniature Crimping Connector.</t>
  </si>
  <si>
    <t>DF13-7P-1.25V</t>
  </si>
  <si>
    <t>J403</t>
  </si>
  <si>
    <t>DF13C-5P-1.25V</t>
  </si>
  <si>
    <t>DF13-5P 1.25mm Pitch Miniature Crimping Connector.</t>
  </si>
  <si>
    <t>DF13-5P-1.25V</t>
  </si>
  <si>
    <t>J404</t>
  </si>
  <si>
    <t>DF13C-2P-1.25V</t>
  </si>
  <si>
    <t>DF13-2P 1.25mm Pitch Miniature Crimping Connector.</t>
  </si>
  <si>
    <t>DF13-2P-1.25V</t>
  </si>
  <si>
    <t>J701</t>
  </si>
  <si>
    <t>JST-ZH-3</t>
  </si>
  <si>
    <t>JST-ZH-SMT-VERTICAL</t>
  </si>
  <si>
    <t>J801</t>
  </si>
  <si>
    <t>3x16 servo header</t>
  </si>
  <si>
    <t>3X16RA</t>
  </si>
  <si>
    <t>HEADER-3X163X16RA</t>
  </si>
  <si>
    <t>J901</t>
  </si>
  <si>
    <t>Fiducial Alignment PointsVarious fiducial points for machine vision alignment.</t>
  </si>
  <si>
    <t>FIDUCIAL-1.5X3</t>
  </si>
  <si>
    <t>FIDUCIAL1.5X3</t>
  </si>
  <si>
    <t>JP1, JP2</t>
  </si>
  <si>
    <t>CONNECTORwire to board 1.25 mm (.049 inch) pitch header</t>
  </si>
  <si>
    <t>FTSH-105-01-XXX-DV-K</t>
  </si>
  <si>
    <t>ARM_MINI_JTAG-SMT</t>
  </si>
  <si>
    <t>JX301, JX802</t>
  </si>
  <si>
    <t>Single row 0.1" servo header</t>
  </si>
  <si>
    <t>HEADER_3X01_SMD_H_BOARD_EDGE_SHORT</t>
  </si>
  <si>
    <t>HEADER-3X1BOARDEDGE-SHORT</t>
  </si>
  <si>
    <t>JX801</t>
  </si>
  <si>
    <t>KNH16C104DA5TS</t>
  </si>
  <si>
    <t>Kyocera KNH16C104DA5TS EMI filter</t>
  </si>
  <si>
    <t>KYOCERA-KNH16-DA</t>
  </si>
  <si>
    <t>L201, L202, L203, L401, L402, L403, L404, L603, L901, L1101, L1102</t>
  </si>
  <si>
    <t>47uH</t>
  </si>
  <si>
    <t>InductorsBasic Inductor/Choke - 0603 and 1210. Footprints are not proven and vary greatly between part numbers. SRR1210: Bourns SRR1210 parts, e.g. SRR1210-100M</t>
  </si>
  <si>
    <t>0805-IND</t>
  </si>
  <si>
    <t>INDUCTOR0805</t>
  </si>
  <si>
    <t>L701</t>
  </si>
  <si>
    <t>AMBER</t>
  </si>
  <si>
    <t>LEDsStandard schematic elements and footprints for 5mm, 3mm, 1206, and 0603 sized LEDs. 5mm - Spark Fun Electronics SKU : COM-00529 (and others)</t>
  </si>
  <si>
    <t>0603-LED</t>
  </si>
  <si>
    <t>LED0603</t>
  </si>
  <si>
    <t>LED701, LED703</t>
  </si>
  <si>
    <t>GREEN</t>
  </si>
  <si>
    <t>LED702, LED704</t>
  </si>
  <si>
    <t>BLUE</t>
  </si>
  <si>
    <t>LED705</t>
  </si>
  <si>
    <t>MOUNT-HOLE3.1</t>
  </si>
  <si>
    <t>MOUNT-HOLE3.1MM</t>
  </si>
  <si>
    <t>M3_MOUNT1101, M3_MOUNT1102, M3_MOUNT1103, M3_MOUNT1104</t>
  </si>
  <si>
    <t>Open Source Hardware Logo This logo indicates the piece of hardware it is found on incorporates a OSHW license and/or adheres to the definition of open source hardware found here: http://freedomdefined.org/OSHW</t>
  </si>
  <si>
    <t>OSHW-LOGO-S</t>
  </si>
  <si>
    <t>OSHW-LOGOS</t>
  </si>
  <si>
    <t>OSHW_LOGO</t>
  </si>
  <si>
    <t>470R</t>
  </si>
  <si>
    <t>ResistorBasic schematic elements and footprints for 0603, 1206, and PTH 1/10th watt (small) resistors.</t>
  </si>
  <si>
    <t>0402-RES</t>
  </si>
  <si>
    <t>RESISTOR0402-RES</t>
  </si>
  <si>
    <t>R101</t>
  </si>
  <si>
    <t>10K</t>
  </si>
  <si>
    <t>R102, R603, R611, R615, R635, R702, R704, R801, R802, R901, R1002</t>
  </si>
  <si>
    <t>120R</t>
  </si>
  <si>
    <t>R201, R202, R203, R204, R205, R206, R207, R208, R209, R210, R211, R212, R213, R214, R215, R216, R404, R405, R409</t>
  </si>
  <si>
    <t>100K</t>
  </si>
  <si>
    <t>R301, R302, R303, R304, R305, R703, R1001</t>
  </si>
  <si>
    <t>1K5</t>
  </si>
  <si>
    <t>R306, R307, R401, R402, R713</t>
  </si>
  <si>
    <t>10K/0.1%</t>
  </si>
  <si>
    <t>R403, R406, R407, R408, R609, R610, R918, R919, R922, R1101, R1102</t>
  </si>
  <si>
    <t>1M</t>
  </si>
  <si>
    <t>R602, R604, R1103, R1104</t>
  </si>
  <si>
    <t>1K</t>
  </si>
  <si>
    <t>R608</t>
  </si>
  <si>
    <t>25K5</t>
  </si>
  <si>
    <t>R616</t>
  </si>
  <si>
    <t>16K5</t>
  </si>
  <si>
    <t>R617, R706</t>
  </si>
  <si>
    <t>220R</t>
  </si>
  <si>
    <t>0603-RES</t>
  </si>
  <si>
    <t>RESISTOR0603-RES</t>
  </si>
  <si>
    <t>R621</t>
  </si>
  <si>
    <t>9K09</t>
  </si>
  <si>
    <t>R701</t>
  </si>
  <si>
    <t>453K</t>
  </si>
  <si>
    <t>R705, R1105, R1109, R1112</t>
  </si>
  <si>
    <t>R707, R708, R709, R711, R712, R735, R736, R803, R804, R902, R903, R904, R905, R906, R907, R908, R909, R910, R911, R912, R913, R914, R915, R916, R917</t>
  </si>
  <si>
    <t>68R</t>
  </si>
  <si>
    <t>R710</t>
  </si>
  <si>
    <t>56K</t>
  </si>
  <si>
    <t>R1106, R1110, R1113</t>
  </si>
  <si>
    <t>105K</t>
  </si>
  <si>
    <t>R1107, R1111, R1114</t>
  </si>
  <si>
    <t>0R</t>
  </si>
  <si>
    <t>R1115</t>
  </si>
  <si>
    <t>Array Chip ResistorSource: RS Component / Phycomp</t>
  </si>
  <si>
    <t>EXB28V</t>
  </si>
  <si>
    <t>4R-NEXB28V</t>
  </si>
  <si>
    <t>RN1101</t>
  </si>
  <si>
    <t>RESET</t>
  </si>
  <si>
    <t>EVQP7J01K</t>
  </si>
  <si>
    <t>SWITCH-MOMENTARY-2</t>
  </si>
  <si>
    <t>S601, S801</t>
  </si>
  <si>
    <t>STM32F427VIT6</t>
  </si>
  <si>
    <t>STM32F4X7VX 100 pin LQFP STM32F407VE - 512 KB flash, no crypto STM32F407VG - 1 MB flash, no crypto STM32F417VE - 512 KB flash, with crypto STM32F417VG - 1 MB flash, with crypto</t>
  </si>
  <si>
    <t>TQFP100</t>
  </si>
  <si>
    <t>STM32F4X7VX</t>
  </si>
  <si>
    <t>U101</t>
  </si>
  <si>
    <t>FM25V01</t>
  </si>
  <si>
    <t>FM25V01 128Kb Serial 3V F-RAM Memory</t>
  </si>
  <si>
    <t>SO08</t>
  </si>
  <si>
    <t>U102</t>
  </si>
  <si>
    <t>FM25V01-GTR</t>
  </si>
  <si>
    <t>TXS0108QFN20</t>
  </si>
  <si>
    <t>QFN20-RGY</t>
  </si>
  <si>
    <t>U201, U202, U901, U902</t>
  </si>
  <si>
    <t>TXS0108ERGYR</t>
  </si>
  <si>
    <t>2908-05WB-MG</t>
  </si>
  <si>
    <t>MICROSD</t>
  </si>
  <si>
    <t>MICROSDSDI</t>
  </si>
  <si>
    <t>U301</t>
  </si>
  <si>
    <t>NUF2042XV6</t>
  </si>
  <si>
    <t>SOT563-6</t>
  </si>
  <si>
    <t>U302</t>
  </si>
  <si>
    <t>MAX3051</t>
  </si>
  <si>
    <t>3.3-V CAN TRANSCEIVER</t>
  </si>
  <si>
    <t>SOT23-8</t>
  </si>
  <si>
    <t>MAX3051MAX3051EKA</t>
  </si>
  <si>
    <t>U401</t>
  </si>
  <si>
    <t>MAX3051EKA+T</t>
  </si>
  <si>
    <t>L3GD20</t>
  </si>
  <si>
    <r>
      <t xml:space="preserve">L3G4200DH - Digital 3-axis GyroscopeThe L3G4200DH is a low-power three-axis angular rate sensor. The L3G4200DH has a full scale of </t>
    </r>
    <r>
      <rPr>
        <sz val="9"/>
        <color rgb="FF000000"/>
        <rFont val="等线"/>
        <charset val="134"/>
      </rPr>
      <t>卤</t>
    </r>
    <r>
      <rPr>
        <sz val="9"/>
        <color rgb="FF000000"/>
        <rFont val="Segoe UI"/>
        <charset val="134"/>
      </rPr>
      <t>250/</t>
    </r>
    <r>
      <rPr>
        <sz val="9"/>
        <color rgb="FF000000"/>
        <rFont val="等线"/>
        <charset val="134"/>
      </rPr>
      <t>卤</t>
    </r>
    <r>
      <rPr>
        <sz val="9"/>
        <color rgb="FF000000"/>
        <rFont val="Segoe UI"/>
        <charset val="134"/>
      </rPr>
      <t xml:space="preserve">500/ </t>
    </r>
    <r>
      <rPr>
        <sz val="9"/>
        <color rgb="FF000000"/>
        <rFont val="等线"/>
        <charset val="134"/>
      </rPr>
      <t>卤</t>
    </r>
    <r>
      <rPr>
        <sz val="9"/>
        <color rgb="FF000000"/>
        <rFont val="Segoe UI"/>
        <charset val="134"/>
      </rPr>
      <t xml:space="preserve">2000 dps and is capable of measuring rates with a user-selectable bandwidth. It can operate within a temperature range from -40 </t>
    </r>
    <r>
      <rPr>
        <sz val="9"/>
        <color rgb="FF000000"/>
        <rFont val="等线"/>
        <charset val="134"/>
      </rPr>
      <t>掳</t>
    </r>
    <r>
      <rPr>
        <sz val="9"/>
        <color rgb="FF000000"/>
        <rFont val="Segoe UI"/>
        <charset val="134"/>
      </rPr>
      <t xml:space="preserve">C to +85 </t>
    </r>
    <r>
      <rPr>
        <sz val="9"/>
        <color rgb="FF000000"/>
        <rFont val="等线"/>
        <charset val="134"/>
      </rPr>
      <t>掳</t>
    </r>
    <r>
      <rPr>
        <sz val="9"/>
        <color rgb="FF000000"/>
        <rFont val="Segoe UI"/>
        <charset val="134"/>
      </rPr>
      <t>C. Supply voltage: 2.4 V to 3.6 V. Full datasheet:L3G4200DH Datasheet</t>
    </r>
  </si>
  <si>
    <t>L3G4200DH-MAN</t>
  </si>
  <si>
    <t>L3G4200DH-LL</t>
  </si>
  <si>
    <t>U501</t>
  </si>
  <si>
    <t>L3G4200DTR L3G4200D LGA-16</t>
  </si>
  <si>
    <t>L3GD20H</t>
  </si>
  <si>
    <t>L3GD20H MEMS motion sensor: 3-axis digital output gyroscope</t>
  </si>
  <si>
    <t>LGA-16L</t>
  </si>
  <si>
    <t>U502</t>
  </si>
  <si>
    <t>L3GD20HTR</t>
  </si>
  <si>
    <t>LSM303D</t>
  </si>
  <si>
    <t>LSM303D Ultra compact high performance e-compass: 3D accelerometer and 3D magnetometer module</t>
  </si>
  <si>
    <t>U504</t>
  </si>
  <si>
    <t>LSM303DLHTR</t>
  </si>
  <si>
    <t>MPU-6000</t>
  </si>
  <si>
    <t>Invensense MPU-6000: 3-axis gyro, 3-axis accel &amp; 9-axis MotionFusionThe MPU-60X0 Motion Processing Unit (MPU?) is the world?s first motion processing solution with integrated 9-axis sensor fusion for handset and tablet applications, game controllers, motion pointer remote controls, and other consumer devices. The MPU-60X0 has an embedded 3-axis MEMS gyroscope, 3-axis MEMS accelerometer and Digital Motion Processor? (DMP) hardware accelerator engine with an auxiliary I 2 C port that interfaces to third party digital sensors, such as magnetometers. Interfacing with a 3-axis magnetometer delivers a complete 9-axis sensor fusion output to the MPU?s primary I 2 C or SPI port. (SPI is available on MPU-6000 only). This combines acceleration and rotational motion plus heading information into a single data stream for the application</t>
  </si>
  <si>
    <t>QFN-24</t>
  </si>
  <si>
    <t>U505</t>
  </si>
  <si>
    <t>MS5611-01BA</t>
  </si>
  <si>
    <t>MS5611-01BAThe MS5611-01BA is a new generation of high resolution altimeter sensors from MEAS Switzerland with SPI and I 2 C bus interface. It is optimized for altimeters and  variometers with an altitude resolution of 10 cm. The sensor module includes a high linearity pressure sensor and an ultra low power 24 bit ?? ADC with internal factory calibrated coefficients. It provides a precise digital 24 Bit pressure and temperature value and different operation modes that allow the user to optimize for conversion speed and current consumption. A high resolution temperature output allows the implementation of an altimeter/thermometer function without any additional sensor. The MS5611-01BA can be interfaced to virtually any microcontroller. The communication protocol is simple, without the need of programming internal registers in the device. Small dimensions of only 5.0 mm x 3.0 mm and a height of 1.7 mm allow for integration in mobile devices. This new sensor module generation is based on leading MEMS technology and latest benefits from  MEAS Switzerland proven experience and know-how in high volume manufacturing of altimeter modules, which have been widely used for over a decade. The sensing principle employed leads to very low hysteresis and high stability of both pressure and temperature signal.</t>
  </si>
  <si>
    <t>U506</t>
  </si>
  <si>
    <t>MS5611-01BA03</t>
  </si>
  <si>
    <t>BQ24315</t>
  </si>
  <si>
    <t>QFN8-DSG</t>
  </si>
  <si>
    <t>U601, U602</t>
  </si>
  <si>
    <t>BQ24315DSGR</t>
  </si>
  <si>
    <t>MIC5332</t>
  </si>
  <si>
    <t>MLF-8-EPAD</t>
  </si>
  <si>
    <t>U603, U1002</t>
  </si>
  <si>
    <t>MIC5332-SSYMT-TR</t>
  </si>
  <si>
    <t>TCA62724FMG</t>
  </si>
  <si>
    <t>Toshiba TCA62724FMG I2C RGB LED driver</t>
  </si>
  <si>
    <t>SON10</t>
  </si>
  <si>
    <t>U701</t>
  </si>
  <si>
    <t>7-12个工作日</t>
  </si>
  <si>
    <t>LT3469</t>
  </si>
  <si>
    <t>LT3469 Piezo microactuator driver with boost regulator</t>
  </si>
  <si>
    <t>U702</t>
  </si>
  <si>
    <t>LT3469ETS8 7-12工作日</t>
  </si>
  <si>
    <t>LRTB GFTG-T7AW-1+V7A7-29+R5T9-49-L</t>
  </si>
  <si>
    <t>RGB LED with separate anode/cathode terminals</t>
  </si>
  <si>
    <t>6-PLCC</t>
  </si>
  <si>
    <t>RGB-LED6-PLCC</t>
  </si>
  <si>
    <t>U703</t>
  </si>
  <si>
    <t>STM32F10XCXT6</t>
  </si>
  <si>
    <t>ST STM32F101/103 48pin LQFP</t>
  </si>
  <si>
    <t>TQFP48</t>
  </si>
  <si>
    <t>U801</t>
  </si>
  <si>
    <t>STM32F101C8T6</t>
  </si>
  <si>
    <t>74LVC2G240</t>
  </si>
  <si>
    <t>Dual inverter tri-state, 3.3V/5V compatible http://www.nxp.com/documents/data_sheet/74LVC2G240.pdfhttp://focus.ti.com/lit/ds/symlink/sn74lvc2g240.pdf</t>
  </si>
  <si>
    <t>TSSOP8_SOT505-2</t>
  </si>
  <si>
    <t>74LVC2G240-TSSOP-8</t>
  </si>
  <si>
    <t>U903</t>
  </si>
  <si>
    <t>74LVC2G240DP 7-12工作日</t>
  </si>
  <si>
    <t>BQ24313</t>
  </si>
  <si>
    <t>U1001</t>
  </si>
  <si>
    <t>BQ24313DSGT 7-12工作日</t>
  </si>
  <si>
    <t>LTC4417</t>
  </si>
  <si>
    <t>MO-220</t>
  </si>
  <si>
    <t>LTC4117</t>
  </si>
  <si>
    <t>U1101</t>
  </si>
  <si>
    <t>LTC4417IUF 7-12工作日</t>
  </si>
  <si>
    <t>NTHD4102PT1G</t>
  </si>
  <si>
    <t>1206-8</t>
  </si>
  <si>
    <t>MOSFET-DUAL-PCHANNEL-CHIPFET</t>
  </si>
  <si>
    <t>U1102, U1103, U1104</t>
  </si>
  <si>
    <t>3.2x2.5 mm / 24 MHz / 15 ppm</t>
  </si>
  <si>
    <t>Crystal Oscillator in 3.2x2.5 SMD</t>
  </si>
  <si>
    <t>OSCILLATOR-3.2X2.5</t>
  </si>
  <si>
    <t>X101, X801</t>
  </si>
  <si>
    <t>0512811094</t>
  </si>
  <si>
    <t>10-pin FPC connector for PX4 sensor board</t>
  </si>
  <si>
    <t>51281-1094</t>
  </si>
  <si>
    <t>CONN_FPC_10RA</t>
  </si>
  <si>
    <t>X503</t>
  </si>
  <si>
    <t>7-12工作日</t>
  </si>
  <si>
    <t>PCB</t>
  </si>
  <si>
    <t>常规</t>
  </si>
  <si>
    <t>SMT贴装焊接</t>
  </si>
  <si>
    <t>SMT</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</si>
</sst>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3">
    <font>
      <sz val="11"/>
      <color theme="1"/>
      <name val="等线"/>
      <charset val="134"/>
      <scheme val="minor"/>
    </font>
    <font>
      <sz val="9"/>
      <color rgb="FF000000"/>
      <name val="Segoe UI"/>
      <charset val="134"/>
    </font>
    <font>
      <sz val="9"/>
      <color rgb="FF000000"/>
      <name val="宋体"/>
      <charset val="134"/>
    </font>
    <font>
      <u/>
      <sz val="11"/>
      <color rgb="FF800080"/>
      <name val="等线"/>
      <charset val="0"/>
      <scheme val="minor"/>
    </font>
    <font>
      <sz val="11"/>
      <color theme="1"/>
      <name val="等线"/>
      <charset val="0"/>
      <scheme val="minor"/>
    </font>
    <font>
      <sz val="11"/>
      <color rgb="FF9C0006"/>
      <name val="等线"/>
      <charset val="0"/>
      <scheme val="minor"/>
    </font>
    <font>
      <sz val="11"/>
      <color rgb="FF006100"/>
      <name val="等线"/>
      <charset val="0"/>
      <scheme val="minor"/>
    </font>
    <font>
      <sz val="11"/>
      <color rgb="FF3F3F76"/>
      <name val="等线"/>
      <charset val="0"/>
      <scheme val="minor"/>
    </font>
    <font>
      <sz val="11"/>
      <color theme="0"/>
      <name val="等线"/>
      <charset val="0"/>
      <scheme val="minor"/>
    </font>
    <font>
      <sz val="11"/>
      <color rgb="FF9C6500"/>
      <name val="等线"/>
      <charset val="0"/>
      <scheme val="minor"/>
    </font>
    <font>
      <u/>
      <sz val="11"/>
      <color rgb="FF0000FF"/>
      <name val="等线"/>
      <charset val="0"/>
      <scheme val="minor"/>
    </font>
    <font>
      <b/>
      <sz val="11"/>
      <color theme="3"/>
      <name val="等线"/>
      <charset val="134"/>
      <scheme val="minor"/>
    </font>
    <font>
      <sz val="11"/>
      <color rgb="FFFF0000"/>
      <name val="等线"/>
      <charset val="0"/>
      <scheme val="minor"/>
    </font>
    <font>
      <b/>
      <sz val="11"/>
      <color rgb="FFFA7D00"/>
      <name val="等线"/>
      <charset val="0"/>
      <scheme val="minor"/>
    </font>
    <font>
      <b/>
      <sz val="18"/>
      <color theme="3"/>
      <name val="等线"/>
      <charset val="134"/>
      <scheme val="minor"/>
    </font>
    <font>
      <b/>
      <sz val="11"/>
      <color rgb="FFFFFFFF"/>
      <name val="等线"/>
      <charset val="0"/>
      <scheme val="minor"/>
    </font>
    <font>
      <i/>
      <sz val="11"/>
      <color rgb="FF7F7F7F"/>
      <name val="等线"/>
      <charset val="0"/>
      <scheme val="minor"/>
    </font>
    <font>
      <sz val="11"/>
      <color rgb="FFFA7D00"/>
      <name val="等线"/>
      <charset val="0"/>
      <scheme val="minor"/>
    </font>
    <font>
      <b/>
      <sz val="15"/>
      <color theme="3"/>
      <name val="等线"/>
      <charset val="134"/>
      <scheme val="minor"/>
    </font>
    <font>
      <b/>
      <sz val="11"/>
      <color theme="1"/>
      <name val="等线"/>
      <charset val="0"/>
      <scheme val="minor"/>
    </font>
    <font>
      <b/>
      <sz val="13"/>
      <color theme="3"/>
      <name val="等线"/>
      <charset val="134"/>
      <scheme val="minor"/>
    </font>
    <font>
      <b/>
      <sz val="11"/>
      <color rgb="FF3F3F3F"/>
      <name val="等线"/>
      <charset val="0"/>
      <scheme val="minor"/>
    </font>
    <font>
      <sz val="9"/>
      <color rgb="FF000000"/>
      <name val="等线"/>
      <charset val="134"/>
    </font>
  </fonts>
  <fills count="37">
    <fill>
      <patternFill patternType="none"/>
    </fill>
    <fill>
      <patternFill patternType="gray125"/>
    </fill>
    <fill>
      <patternFill patternType="solid">
        <fgColor indexed="22"/>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F2F2F2"/>
        <bgColor indexed="64"/>
      </patternFill>
    </fill>
    <fill>
      <patternFill patternType="solid">
        <fgColor rgb="FFA5A5A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bgColor indexed="64"/>
      </patternFill>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4"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5" borderId="0" applyNumberFormat="0" applyBorder="0" applyAlignment="0" applyProtection="0">
      <alignment vertical="center"/>
    </xf>
    <xf numFmtId="0" fontId="7" fillId="16"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9" borderId="0" applyNumberFormat="0" applyBorder="0" applyAlignment="0" applyProtection="0">
      <alignment vertical="center"/>
    </xf>
    <xf numFmtId="0" fontId="5" fillId="10" borderId="0" applyNumberFormat="0" applyBorder="0" applyAlignment="0" applyProtection="0">
      <alignment vertical="center"/>
    </xf>
    <xf numFmtId="43" fontId="0" fillId="0" borderId="0" applyFont="0" applyFill="0" applyBorder="0" applyAlignment="0" applyProtection="0">
      <alignment vertical="center"/>
    </xf>
    <xf numFmtId="0" fontId="8" fillId="21"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0" fillId="22" borderId="6" applyNumberFormat="0" applyFont="0" applyAlignment="0" applyProtection="0">
      <alignment vertical="center"/>
    </xf>
    <xf numFmtId="0" fontId="8" fillId="20"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9" applyNumberFormat="0" applyFill="0" applyAlignment="0" applyProtection="0">
      <alignment vertical="center"/>
    </xf>
    <xf numFmtId="0" fontId="20" fillId="0" borderId="9" applyNumberFormat="0" applyFill="0" applyAlignment="0" applyProtection="0">
      <alignment vertical="center"/>
    </xf>
    <xf numFmtId="0" fontId="8" fillId="26" borderId="0" applyNumberFormat="0" applyBorder="0" applyAlignment="0" applyProtection="0">
      <alignment vertical="center"/>
    </xf>
    <xf numFmtId="0" fontId="11" fillId="0" borderId="11" applyNumberFormat="0" applyFill="0" applyAlignment="0" applyProtection="0">
      <alignment vertical="center"/>
    </xf>
    <xf numFmtId="0" fontId="8" fillId="25" borderId="0" applyNumberFormat="0" applyBorder="0" applyAlignment="0" applyProtection="0">
      <alignment vertical="center"/>
    </xf>
    <xf numFmtId="0" fontId="21" fillId="23" borderId="12" applyNumberFormat="0" applyAlignment="0" applyProtection="0">
      <alignment vertical="center"/>
    </xf>
    <xf numFmtId="0" fontId="13" fillId="23" borderId="5" applyNumberFormat="0" applyAlignment="0" applyProtection="0">
      <alignment vertical="center"/>
    </xf>
    <xf numFmtId="0" fontId="15" fillId="24" borderId="7" applyNumberFormat="0" applyAlignment="0" applyProtection="0">
      <alignment vertical="center"/>
    </xf>
    <xf numFmtId="0" fontId="4" fillId="14" borderId="0" applyNumberFormat="0" applyBorder="0" applyAlignment="0" applyProtection="0">
      <alignment vertical="center"/>
    </xf>
    <xf numFmtId="0" fontId="8" fillId="28" borderId="0" applyNumberFormat="0" applyBorder="0" applyAlignment="0" applyProtection="0">
      <alignment vertical="center"/>
    </xf>
    <xf numFmtId="0" fontId="17" fillId="0" borderId="8" applyNumberFormat="0" applyFill="0" applyAlignment="0" applyProtection="0">
      <alignment vertical="center"/>
    </xf>
    <xf numFmtId="0" fontId="19" fillId="0" borderId="10" applyNumberFormat="0" applyFill="0" applyAlignment="0" applyProtection="0">
      <alignment vertical="center"/>
    </xf>
    <xf numFmtId="0" fontId="6" fillId="13" borderId="0" applyNumberFormat="0" applyBorder="0" applyAlignment="0" applyProtection="0">
      <alignment vertical="center"/>
    </xf>
    <xf numFmtId="0" fontId="9" fillId="19" borderId="0" applyNumberFormat="0" applyBorder="0" applyAlignment="0" applyProtection="0">
      <alignment vertical="center"/>
    </xf>
    <xf numFmtId="0" fontId="4" fillId="12" borderId="0" applyNumberFormat="0" applyBorder="0" applyAlignment="0" applyProtection="0">
      <alignment vertical="center"/>
    </xf>
    <xf numFmtId="0" fontId="8" fillId="32" borderId="0" applyNumberFormat="0" applyBorder="0" applyAlignment="0" applyProtection="0">
      <alignment vertical="center"/>
    </xf>
    <xf numFmtId="0" fontId="4" fillId="34" borderId="0" applyNumberFormat="0" applyBorder="0" applyAlignment="0" applyProtection="0">
      <alignment vertical="center"/>
    </xf>
    <xf numFmtId="0" fontId="4" fillId="36" borderId="0" applyNumberFormat="0" applyBorder="0" applyAlignment="0" applyProtection="0">
      <alignment vertical="center"/>
    </xf>
    <xf numFmtId="0" fontId="4" fillId="11" borderId="0" applyNumberFormat="0" applyBorder="0" applyAlignment="0" applyProtection="0">
      <alignment vertical="center"/>
    </xf>
    <xf numFmtId="0" fontId="4" fillId="8" borderId="0" applyNumberFormat="0" applyBorder="0" applyAlignment="0" applyProtection="0">
      <alignment vertical="center"/>
    </xf>
    <xf numFmtId="0" fontId="8" fillId="31" borderId="0" applyNumberFormat="0" applyBorder="0" applyAlignment="0" applyProtection="0">
      <alignment vertical="center"/>
    </xf>
    <xf numFmtId="0" fontId="8" fillId="30" borderId="0" applyNumberFormat="0" applyBorder="0" applyAlignment="0" applyProtection="0">
      <alignment vertical="center"/>
    </xf>
    <xf numFmtId="0" fontId="4" fillId="33" borderId="0" applyNumberFormat="0" applyBorder="0" applyAlignment="0" applyProtection="0">
      <alignment vertical="center"/>
    </xf>
    <xf numFmtId="0" fontId="4" fillId="35" borderId="0" applyNumberFormat="0" applyBorder="0" applyAlignment="0" applyProtection="0">
      <alignment vertical="center"/>
    </xf>
    <xf numFmtId="0" fontId="8" fillId="27" borderId="0" applyNumberFormat="0" applyBorder="0" applyAlignment="0" applyProtection="0">
      <alignment vertical="center"/>
    </xf>
    <xf numFmtId="0" fontId="4" fillId="7" borderId="0" applyNumberFormat="0" applyBorder="0" applyAlignment="0" applyProtection="0">
      <alignment vertical="center"/>
    </xf>
    <xf numFmtId="0" fontId="8" fillId="18" borderId="0" applyNumberFormat="0" applyBorder="0" applyAlignment="0" applyProtection="0">
      <alignment vertical="center"/>
    </xf>
    <xf numFmtId="0" fontId="8" fillId="29" borderId="0" applyNumberFormat="0" applyBorder="0" applyAlignment="0" applyProtection="0">
      <alignment vertical="center"/>
    </xf>
    <xf numFmtId="0" fontId="4" fillId="6" borderId="0" applyNumberFormat="0" applyBorder="0" applyAlignment="0" applyProtection="0">
      <alignment vertical="center"/>
    </xf>
    <xf numFmtId="0" fontId="8" fillId="17" borderId="0" applyNumberFormat="0" applyBorder="0" applyAlignment="0" applyProtection="0">
      <alignment vertical="center"/>
    </xf>
  </cellStyleXfs>
  <cellXfs count="20">
    <xf numFmtId="0" fontId="0" fillId="0" borderId="0" xfId="0">
      <alignment vertical="center"/>
    </xf>
    <xf numFmtId="0" fontId="1" fillId="2" borderId="1" xfId="0" applyFont="1" applyFill="1" applyBorder="1" applyAlignment="1">
      <alignment horizontal="center" vertical="center"/>
    </xf>
    <xf numFmtId="0" fontId="0" fillId="0" borderId="2" xfId="0" applyBorder="1">
      <alignment vertical="center"/>
    </xf>
    <xf numFmtId="0" fontId="0" fillId="0" borderId="1" xfId="0" applyBorder="1">
      <alignment vertical="center"/>
    </xf>
    <xf numFmtId="0" fontId="2" fillId="3" borderId="1" xfId="0" applyFont="1" applyFill="1" applyBorder="1">
      <alignment vertical="center"/>
    </xf>
    <xf numFmtId="0" fontId="1" fillId="3" borderId="1" xfId="0" applyFont="1" applyFill="1" applyBorder="1">
      <alignment vertical="center"/>
    </xf>
    <xf numFmtId="0" fontId="0" fillId="3" borderId="2" xfId="0" applyFill="1" applyBorder="1">
      <alignment vertical="center"/>
    </xf>
    <xf numFmtId="0" fontId="0" fillId="3" borderId="1" xfId="0" applyFill="1" applyBorder="1">
      <alignment vertical="center"/>
    </xf>
    <xf numFmtId="0" fontId="1" fillId="0" borderId="1" xfId="0" applyFont="1" applyBorder="1">
      <alignment vertical="center"/>
    </xf>
    <xf numFmtId="0" fontId="0" fillId="0" borderId="1" xfId="0" applyFill="1" applyBorder="1">
      <alignment vertical="center"/>
    </xf>
    <xf numFmtId="0" fontId="1" fillId="4" borderId="1" xfId="0" applyFont="1" applyFill="1" applyBorder="1">
      <alignment vertical="center"/>
    </xf>
    <xf numFmtId="0" fontId="0" fillId="4" borderId="2" xfId="0" applyFill="1" applyBorder="1">
      <alignment vertical="center"/>
    </xf>
    <xf numFmtId="0" fontId="0" fillId="4" borderId="1" xfId="0" applyFill="1" applyBorder="1">
      <alignment vertical="center"/>
    </xf>
    <xf numFmtId="0" fontId="0" fillId="3" borderId="0" xfId="0" applyFill="1">
      <alignment vertical="center"/>
    </xf>
    <xf numFmtId="0" fontId="0" fillId="4" borderId="0" xfId="0" applyFill="1">
      <alignment vertical="center"/>
    </xf>
    <xf numFmtId="0" fontId="1" fillId="0" borderId="3" xfId="0" applyFont="1" applyBorder="1">
      <alignment vertical="center"/>
    </xf>
    <xf numFmtId="0" fontId="0" fillId="0" borderId="4" xfId="0" applyBorder="1">
      <alignment vertical="center"/>
    </xf>
    <xf numFmtId="0" fontId="0" fillId="0" borderId="3" xfId="0" applyFill="1" applyBorder="1">
      <alignment vertical="center"/>
    </xf>
    <xf numFmtId="0" fontId="0" fillId="5" borderId="1" xfId="0" applyFill="1" applyBorder="1" applyAlignment="1">
      <alignment vertical="center"/>
    </xf>
    <xf numFmtId="0" fontId="0" fillId="5" borderId="1" xfId="0" applyFill="1" applyBorder="1">
      <alignment vertical="center"/>
    </xf>
    <xf numFmtId="0" fontId="1" fillId="2" borderId="1" xfId="0" applyFont="1" applyFill="1" applyBorder="1" applyAlignment="1" quotePrefix="1">
      <alignment horizontal="center" vertical="center"/>
    </xf>
    <xf numFmtId="0" fontId="1" fillId="3" borderId="1" xfId="0" applyFont="1" applyFill="1" applyBorder="1" quotePrefix="1">
      <alignment vertical="center"/>
    </xf>
    <xf numFmtId="0" fontId="1" fillId="0" borderId="1" xfId="0" applyFont="1" applyBorder="1" quotePrefix="1">
      <alignment vertical="center"/>
    </xf>
    <xf numFmtId="0" fontId="1" fillId="4" borderId="1" xfId="0" applyFont="1" applyFill="1" applyBorder="1" quotePrefix="1">
      <alignment vertical="center"/>
    </xf>
    <xf numFmtId="0" fontId="1" fillId="0" borderId="3" xfId="0" applyFont="1"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8"/>
  <sheetViews>
    <sheetView tabSelected="1" topLeftCell="A52" workbookViewId="0">
      <selection activeCell="L66" sqref="L66"/>
    </sheetView>
  </sheetViews>
  <sheetFormatPr defaultColWidth="9" defaultRowHeight="14.4"/>
  <cols>
    <col min="1" max="1" width="33.7777777777778" customWidth="1"/>
    <col min="2" max="2" width="43.7777777777778" customWidth="1"/>
    <col min="3" max="3" width="15.5" customWidth="1"/>
    <col min="4" max="4" width="27.5740740740741" customWidth="1"/>
    <col min="5" max="5" width="11.1111111111111" customWidth="1"/>
    <col min="6" max="6" width="8.41666666666667" customWidth="1"/>
    <col min="7" max="7" width="8.66666666666667" customWidth="1"/>
    <col min="8" max="8" width="9.11111111111111" customWidth="1"/>
    <col min="9" max="9" width="8.22222222222222" customWidth="1"/>
  </cols>
  <sheetData>
    <row r="1" spans="1:10">
      <c r="A1" s="20" t="s">
        <v>0</v>
      </c>
      <c r="B1" s="20" t="s">
        <v>1</v>
      </c>
      <c r="C1" s="20" t="s">
        <v>2</v>
      </c>
      <c r="D1" s="20" t="s">
        <v>3</v>
      </c>
      <c r="E1" s="20" t="s">
        <v>4</v>
      </c>
      <c r="F1" s="20" t="s">
        <v>5</v>
      </c>
      <c r="G1" s="2" t="s">
        <v>6</v>
      </c>
      <c r="H1" s="3" t="s">
        <v>7</v>
      </c>
      <c r="I1" s="3" t="s">
        <v>8</v>
      </c>
      <c r="J1" t="s">
        <v>9</v>
      </c>
    </row>
    <row r="2" spans="1:10">
      <c r="A2" s="4" t="s">
        <v>10</v>
      </c>
      <c r="B2" s="21" t="s">
        <v>11</v>
      </c>
      <c r="C2" s="21" t="s">
        <v>12</v>
      </c>
      <c r="D2" s="21" t="s">
        <v>13</v>
      </c>
      <c r="E2" s="21" t="s">
        <v>14</v>
      </c>
      <c r="F2" s="5">
        <v>24</v>
      </c>
      <c r="G2" s="6">
        <f>F2*5</f>
        <v>120</v>
      </c>
      <c r="H2" s="7">
        <v>0</v>
      </c>
      <c r="I2" s="7">
        <v>0</v>
      </c>
      <c r="J2" s="13" t="s">
        <v>15</v>
      </c>
    </row>
    <row r="3" spans="1:10">
      <c r="A3" s="22" t="s">
        <v>16</v>
      </c>
      <c r="B3" s="22" t="s">
        <v>17</v>
      </c>
      <c r="C3" s="22" t="s">
        <v>16</v>
      </c>
      <c r="D3" s="22" t="s">
        <v>16</v>
      </c>
      <c r="E3" s="22" t="s">
        <v>18</v>
      </c>
      <c r="F3" s="8">
        <v>1</v>
      </c>
      <c r="G3" s="2">
        <f t="shared" ref="G3:G34" si="0">F3*5</f>
        <v>5</v>
      </c>
      <c r="H3" s="9">
        <v>7.345</v>
      </c>
      <c r="I3" s="9">
        <v>36.725</v>
      </c>
      <c r="J3" t="s">
        <v>19</v>
      </c>
    </row>
    <row r="4" spans="1:10">
      <c r="A4" s="22" t="s">
        <v>20</v>
      </c>
      <c r="B4" s="22" t="s">
        <v>21</v>
      </c>
      <c r="C4" s="22" t="s">
        <v>22</v>
      </c>
      <c r="D4" s="22" t="s">
        <v>23</v>
      </c>
      <c r="E4" s="22" t="s">
        <v>24</v>
      </c>
      <c r="F4" s="8">
        <v>31</v>
      </c>
      <c r="G4" s="2">
        <f t="shared" si="0"/>
        <v>155</v>
      </c>
      <c r="H4" s="9">
        <v>0.11752</v>
      </c>
      <c r="I4" s="9">
        <v>18.2156</v>
      </c>
      <c r="J4" t="s">
        <v>25</v>
      </c>
    </row>
    <row r="5" spans="1:9">
      <c r="A5" s="22" t="s">
        <v>26</v>
      </c>
      <c r="B5" s="22" t="s">
        <v>21</v>
      </c>
      <c r="C5" s="22" t="s">
        <v>22</v>
      </c>
      <c r="D5" s="22" t="s">
        <v>23</v>
      </c>
      <c r="E5" s="22" t="s">
        <v>27</v>
      </c>
      <c r="F5" s="8">
        <v>4</v>
      </c>
      <c r="G5" s="2">
        <v>50</v>
      </c>
      <c r="H5" s="9">
        <v>0.11752</v>
      </c>
      <c r="I5" s="9">
        <v>5.876</v>
      </c>
    </row>
    <row r="6" spans="1:9">
      <c r="A6" s="22" t="s">
        <v>28</v>
      </c>
      <c r="B6" s="22" t="s">
        <v>21</v>
      </c>
      <c r="C6" s="22" t="s">
        <v>29</v>
      </c>
      <c r="D6" s="22" t="s">
        <v>30</v>
      </c>
      <c r="E6" s="22" t="s">
        <v>31</v>
      </c>
      <c r="F6" s="8">
        <v>4</v>
      </c>
      <c r="G6" s="2">
        <v>50</v>
      </c>
      <c r="H6" s="9">
        <v>0.2938</v>
      </c>
      <c r="I6" s="9">
        <v>14.69</v>
      </c>
    </row>
    <row r="7" spans="1:9">
      <c r="A7" s="22" t="s">
        <v>32</v>
      </c>
      <c r="B7" s="22" t="s">
        <v>21</v>
      </c>
      <c r="C7" s="22" t="s">
        <v>22</v>
      </c>
      <c r="D7" s="22" t="s">
        <v>23</v>
      </c>
      <c r="E7" s="22" t="s">
        <v>33</v>
      </c>
      <c r="F7" s="8">
        <v>4</v>
      </c>
      <c r="G7" s="2">
        <v>50</v>
      </c>
      <c r="H7" s="9">
        <v>0.11752</v>
      </c>
      <c r="I7" s="9">
        <v>5.876</v>
      </c>
    </row>
    <row r="8" spans="1:10">
      <c r="A8" s="22" t="s">
        <v>34</v>
      </c>
      <c r="B8" s="22" t="s">
        <v>21</v>
      </c>
      <c r="C8" s="22" t="s">
        <v>22</v>
      </c>
      <c r="D8" s="22" t="s">
        <v>23</v>
      </c>
      <c r="E8" s="22" t="s">
        <v>35</v>
      </c>
      <c r="F8" s="8">
        <v>2</v>
      </c>
      <c r="G8" s="2">
        <v>50</v>
      </c>
      <c r="H8" s="9">
        <v>0.11752</v>
      </c>
      <c r="I8" s="9">
        <v>5.876</v>
      </c>
      <c r="J8" t="s">
        <v>36</v>
      </c>
    </row>
    <row r="9" spans="1:10">
      <c r="A9" s="22" t="s">
        <v>37</v>
      </c>
      <c r="B9" s="22" t="s">
        <v>21</v>
      </c>
      <c r="C9" s="22" t="s">
        <v>38</v>
      </c>
      <c r="D9" s="22" t="s">
        <v>39</v>
      </c>
      <c r="E9" s="22" t="s">
        <v>40</v>
      </c>
      <c r="F9" s="8">
        <v>4</v>
      </c>
      <c r="G9" s="2">
        <v>50</v>
      </c>
      <c r="H9" s="9">
        <v>0.1469</v>
      </c>
      <c r="I9" s="9">
        <v>7.345</v>
      </c>
      <c r="J9" t="s">
        <v>41</v>
      </c>
    </row>
    <row r="10" spans="1:10">
      <c r="A10" s="22" t="s">
        <v>42</v>
      </c>
      <c r="B10" s="22" t="s">
        <v>21</v>
      </c>
      <c r="C10" s="22" t="s">
        <v>38</v>
      </c>
      <c r="D10" s="22" t="s">
        <v>39</v>
      </c>
      <c r="E10" s="22" t="s">
        <v>43</v>
      </c>
      <c r="F10" s="8">
        <v>1</v>
      </c>
      <c r="G10" s="2">
        <v>50</v>
      </c>
      <c r="H10" s="9">
        <v>0.11752</v>
      </c>
      <c r="I10" s="9">
        <v>5.876</v>
      </c>
      <c r="J10" t="s">
        <v>44</v>
      </c>
    </row>
    <row r="11" spans="1:9">
      <c r="A11" s="22" t="s">
        <v>45</v>
      </c>
      <c r="B11" s="22" t="s">
        <v>21</v>
      </c>
      <c r="C11" s="22" t="s">
        <v>29</v>
      </c>
      <c r="D11" s="22" t="s">
        <v>30</v>
      </c>
      <c r="E11" s="22" t="s">
        <v>46</v>
      </c>
      <c r="F11" s="8">
        <v>2</v>
      </c>
      <c r="G11" s="2">
        <v>50</v>
      </c>
      <c r="H11" s="9">
        <v>0.2938</v>
      </c>
      <c r="I11" s="9">
        <v>14.69</v>
      </c>
    </row>
    <row r="12" spans="1:9">
      <c r="A12" s="22" t="s">
        <v>47</v>
      </c>
      <c r="B12" s="22" t="s">
        <v>21</v>
      </c>
      <c r="C12" s="22" t="s">
        <v>38</v>
      </c>
      <c r="D12" s="22" t="s">
        <v>39</v>
      </c>
      <c r="E12" s="22" t="s">
        <v>48</v>
      </c>
      <c r="F12" s="8">
        <v>3</v>
      </c>
      <c r="G12" s="2">
        <v>50</v>
      </c>
      <c r="H12" s="9">
        <v>0.1469</v>
      </c>
      <c r="I12" s="9">
        <v>7.345</v>
      </c>
    </row>
    <row r="13" spans="1:9">
      <c r="A13" s="22" t="s">
        <v>49</v>
      </c>
      <c r="B13" s="22" t="s">
        <v>21</v>
      </c>
      <c r="C13" s="22" t="s">
        <v>29</v>
      </c>
      <c r="D13" s="22" t="s">
        <v>30</v>
      </c>
      <c r="E13" s="22" t="s">
        <v>50</v>
      </c>
      <c r="F13" s="8">
        <v>5</v>
      </c>
      <c r="G13" s="2">
        <v>50</v>
      </c>
      <c r="H13" s="9">
        <v>0.2938</v>
      </c>
      <c r="I13" s="9">
        <v>14.69</v>
      </c>
    </row>
    <row r="14" spans="1:9">
      <c r="A14" s="22" t="s">
        <v>51</v>
      </c>
      <c r="B14" s="22" t="s">
        <v>21</v>
      </c>
      <c r="C14" s="22" t="s">
        <v>52</v>
      </c>
      <c r="D14" s="22" t="s">
        <v>53</v>
      </c>
      <c r="E14" s="22" t="s">
        <v>54</v>
      </c>
      <c r="F14" s="8">
        <v>3</v>
      </c>
      <c r="G14" s="2">
        <f t="shared" si="0"/>
        <v>15</v>
      </c>
      <c r="H14" s="9">
        <v>0.7345</v>
      </c>
      <c r="I14" s="9">
        <v>11.0175</v>
      </c>
    </row>
    <row r="15" spans="1:10">
      <c r="A15" s="22" t="s">
        <v>55</v>
      </c>
      <c r="B15" s="22" t="s">
        <v>21</v>
      </c>
      <c r="C15" s="22" t="s">
        <v>22</v>
      </c>
      <c r="D15" s="22" t="s">
        <v>23</v>
      </c>
      <c r="E15" s="22" t="s">
        <v>56</v>
      </c>
      <c r="F15" s="8">
        <v>1</v>
      </c>
      <c r="G15" s="2">
        <v>50</v>
      </c>
      <c r="H15" s="9">
        <v>0.11752</v>
      </c>
      <c r="I15" s="9">
        <v>5.876</v>
      </c>
      <c r="J15" t="s">
        <v>57</v>
      </c>
    </row>
    <row r="16" spans="1:9">
      <c r="A16" s="22" t="s">
        <v>58</v>
      </c>
      <c r="B16" s="22" t="s">
        <v>21</v>
      </c>
      <c r="C16" s="22" t="s">
        <v>38</v>
      </c>
      <c r="D16" s="22" t="s">
        <v>39</v>
      </c>
      <c r="E16" s="22" t="s">
        <v>59</v>
      </c>
      <c r="F16" s="8">
        <v>1</v>
      </c>
      <c r="G16" s="2">
        <v>50</v>
      </c>
      <c r="H16" s="9">
        <v>0.2938</v>
      </c>
      <c r="I16" s="9">
        <v>14.69</v>
      </c>
    </row>
    <row r="17" spans="1:9">
      <c r="A17" s="22" t="s">
        <v>37</v>
      </c>
      <c r="B17" s="22" t="s">
        <v>21</v>
      </c>
      <c r="C17" s="22" t="s">
        <v>22</v>
      </c>
      <c r="D17" s="22" t="s">
        <v>23</v>
      </c>
      <c r="E17" s="22" t="s">
        <v>60</v>
      </c>
      <c r="F17" s="8">
        <v>1</v>
      </c>
      <c r="G17" s="2">
        <v>50</v>
      </c>
      <c r="H17" s="9">
        <v>0.1469</v>
      </c>
      <c r="I17" s="9">
        <v>7.345</v>
      </c>
    </row>
    <row r="18" spans="1:9">
      <c r="A18" s="22" t="s">
        <v>61</v>
      </c>
      <c r="B18" s="22" t="s">
        <v>21</v>
      </c>
      <c r="C18" s="22" t="s">
        <v>22</v>
      </c>
      <c r="D18" s="22" t="s">
        <v>23</v>
      </c>
      <c r="E18" s="22" t="s">
        <v>62</v>
      </c>
      <c r="F18" s="8">
        <v>3</v>
      </c>
      <c r="G18" s="2">
        <v>50</v>
      </c>
      <c r="H18" s="9">
        <v>0.11752</v>
      </c>
      <c r="I18" s="9">
        <v>5.876</v>
      </c>
    </row>
    <row r="19" spans="1:9">
      <c r="A19" s="22" t="s">
        <v>63</v>
      </c>
      <c r="B19" s="22" t="s">
        <v>64</v>
      </c>
      <c r="C19" s="22" t="s">
        <v>65</v>
      </c>
      <c r="D19" s="22" t="s">
        <v>66</v>
      </c>
      <c r="E19" s="22" t="s">
        <v>67</v>
      </c>
      <c r="F19" s="8">
        <v>12</v>
      </c>
      <c r="G19" s="2">
        <f t="shared" si="0"/>
        <v>60</v>
      </c>
      <c r="H19" s="9">
        <v>0.7345</v>
      </c>
      <c r="I19" s="9">
        <v>44.07</v>
      </c>
    </row>
    <row r="20" spans="1:9">
      <c r="A20" s="22" t="s">
        <v>68</v>
      </c>
      <c r="B20" s="22" t="s">
        <v>69</v>
      </c>
      <c r="C20" s="22" t="s">
        <v>70</v>
      </c>
      <c r="D20" s="22" t="s">
        <v>71</v>
      </c>
      <c r="E20" s="22" t="s">
        <v>72</v>
      </c>
      <c r="F20" s="8">
        <v>1</v>
      </c>
      <c r="G20" s="2">
        <f t="shared" si="0"/>
        <v>5</v>
      </c>
      <c r="H20" s="9">
        <v>1.469</v>
      </c>
      <c r="I20" s="9">
        <v>7.345</v>
      </c>
    </row>
    <row r="21" spans="1:9">
      <c r="A21" s="22" t="s">
        <v>73</v>
      </c>
      <c r="B21" s="22" t="s">
        <v>69</v>
      </c>
      <c r="C21" s="22" t="s">
        <v>74</v>
      </c>
      <c r="D21" s="22" t="s">
        <v>75</v>
      </c>
      <c r="E21" s="22" t="s">
        <v>76</v>
      </c>
      <c r="F21" s="8">
        <v>1</v>
      </c>
      <c r="G21" s="2">
        <f t="shared" si="0"/>
        <v>5</v>
      </c>
      <c r="H21" s="9">
        <v>1.469</v>
      </c>
      <c r="I21" s="9">
        <v>7.345</v>
      </c>
    </row>
    <row r="22" spans="1:9">
      <c r="A22" s="22" t="s">
        <v>77</v>
      </c>
      <c r="B22" s="22" t="s">
        <v>78</v>
      </c>
      <c r="C22" s="22" t="s">
        <v>79</v>
      </c>
      <c r="D22" s="22" t="s">
        <v>77</v>
      </c>
      <c r="E22" s="22" t="s">
        <v>80</v>
      </c>
      <c r="F22" s="8">
        <v>1</v>
      </c>
      <c r="G22" s="2">
        <f t="shared" si="0"/>
        <v>5</v>
      </c>
      <c r="H22" s="9">
        <v>2.938</v>
      </c>
      <c r="I22" s="9">
        <v>14.69</v>
      </c>
    </row>
    <row r="23" spans="1:9">
      <c r="A23" s="22" t="s">
        <v>81</v>
      </c>
      <c r="B23" s="22" t="s">
        <v>82</v>
      </c>
      <c r="C23" s="22" t="s">
        <v>83</v>
      </c>
      <c r="D23" s="22" t="s">
        <v>84</v>
      </c>
      <c r="E23" s="22" t="s">
        <v>85</v>
      </c>
      <c r="F23" s="8">
        <v>1</v>
      </c>
      <c r="G23" s="2">
        <f t="shared" si="0"/>
        <v>5</v>
      </c>
      <c r="H23" s="9">
        <v>1.469</v>
      </c>
      <c r="I23" s="9">
        <v>7.345</v>
      </c>
    </row>
    <row r="24" spans="1:9">
      <c r="A24" s="22" t="s">
        <v>86</v>
      </c>
      <c r="B24" s="22" t="s">
        <v>87</v>
      </c>
      <c r="C24" s="22" t="s">
        <v>86</v>
      </c>
      <c r="D24" s="22" t="s">
        <v>88</v>
      </c>
      <c r="E24" s="22" t="s">
        <v>89</v>
      </c>
      <c r="F24" s="8">
        <v>5</v>
      </c>
      <c r="G24" s="2">
        <f t="shared" si="0"/>
        <v>25</v>
      </c>
      <c r="H24" s="9">
        <v>8.0795</v>
      </c>
      <c r="I24" s="9">
        <v>201.9875</v>
      </c>
    </row>
    <row r="25" spans="1:9">
      <c r="A25" s="22" t="s">
        <v>90</v>
      </c>
      <c r="B25" s="22" t="s">
        <v>91</v>
      </c>
      <c r="C25" s="22" t="s">
        <v>92</v>
      </c>
      <c r="D25" s="22" t="s">
        <v>92</v>
      </c>
      <c r="E25" s="22" t="s">
        <v>93</v>
      </c>
      <c r="F25" s="8">
        <v>1</v>
      </c>
      <c r="G25" s="2">
        <f t="shared" si="0"/>
        <v>5</v>
      </c>
      <c r="H25" s="9">
        <v>10.283</v>
      </c>
      <c r="I25" s="9">
        <v>51.415</v>
      </c>
    </row>
    <row r="26" spans="1:9">
      <c r="A26" s="22" t="s">
        <v>94</v>
      </c>
      <c r="B26" s="22" t="s">
        <v>95</v>
      </c>
      <c r="C26" s="22" t="s">
        <v>94</v>
      </c>
      <c r="D26" s="22" t="s">
        <v>96</v>
      </c>
      <c r="E26" s="22" t="s">
        <v>97</v>
      </c>
      <c r="F26" s="8">
        <v>3</v>
      </c>
      <c r="G26" s="2">
        <f t="shared" si="0"/>
        <v>15</v>
      </c>
      <c r="H26" s="9">
        <v>7.345</v>
      </c>
      <c r="I26" s="9">
        <v>110.175</v>
      </c>
    </row>
    <row r="27" spans="1:9">
      <c r="A27" s="22" t="s">
        <v>98</v>
      </c>
      <c r="B27" s="22" t="s">
        <v>99</v>
      </c>
      <c r="C27" s="22" t="s">
        <v>98</v>
      </c>
      <c r="D27" s="22" t="s">
        <v>100</v>
      </c>
      <c r="E27" s="22" t="s">
        <v>101</v>
      </c>
      <c r="F27" s="8">
        <v>2</v>
      </c>
      <c r="G27" s="2">
        <f t="shared" si="0"/>
        <v>10</v>
      </c>
      <c r="H27" s="9">
        <v>5.876</v>
      </c>
      <c r="I27" s="9">
        <v>58.76</v>
      </c>
    </row>
    <row r="28" spans="1:9">
      <c r="A28" s="22" t="s">
        <v>102</v>
      </c>
      <c r="B28" s="22" t="s">
        <v>103</v>
      </c>
      <c r="C28" s="22" t="s">
        <v>102</v>
      </c>
      <c r="D28" s="22" t="s">
        <v>104</v>
      </c>
      <c r="E28" s="22" t="s">
        <v>105</v>
      </c>
      <c r="F28" s="8">
        <v>1</v>
      </c>
      <c r="G28" s="2">
        <f t="shared" si="0"/>
        <v>5</v>
      </c>
      <c r="H28" s="9">
        <v>8.814</v>
      </c>
      <c r="I28" s="9">
        <v>44.07</v>
      </c>
    </row>
    <row r="29" spans="1:9">
      <c r="A29" s="22" t="s">
        <v>106</v>
      </c>
      <c r="B29" s="22" t="s">
        <v>107</v>
      </c>
      <c r="C29" s="22" t="s">
        <v>106</v>
      </c>
      <c r="D29" s="22" t="s">
        <v>108</v>
      </c>
      <c r="E29" s="22" t="s">
        <v>109</v>
      </c>
      <c r="F29" s="8">
        <v>1</v>
      </c>
      <c r="G29" s="2">
        <f t="shared" si="0"/>
        <v>5</v>
      </c>
      <c r="H29" s="9">
        <v>5.876</v>
      </c>
      <c r="I29" s="9">
        <v>29.38</v>
      </c>
    </row>
    <row r="30" spans="1:9">
      <c r="A30" s="22" t="s">
        <v>110</v>
      </c>
      <c r="B30" s="22" t="s">
        <v>111</v>
      </c>
      <c r="C30" s="22" t="s">
        <v>110</v>
      </c>
      <c r="D30" s="22" t="s">
        <v>112</v>
      </c>
      <c r="E30" s="22" t="s">
        <v>113</v>
      </c>
      <c r="F30" s="8">
        <v>1</v>
      </c>
      <c r="G30" s="2">
        <f t="shared" si="0"/>
        <v>5</v>
      </c>
      <c r="H30" s="9">
        <v>5.876</v>
      </c>
      <c r="I30" s="9">
        <v>29.38</v>
      </c>
    </row>
    <row r="31" spans="1:9">
      <c r="A31" s="22" t="s">
        <v>114</v>
      </c>
      <c r="B31" s="22" t="s">
        <v>64</v>
      </c>
      <c r="C31" s="22" t="s">
        <v>115</v>
      </c>
      <c r="D31" s="22" t="s">
        <v>114</v>
      </c>
      <c r="E31" s="22" t="s">
        <v>116</v>
      </c>
      <c r="F31" s="8">
        <v>1</v>
      </c>
      <c r="G31" s="2">
        <f t="shared" si="0"/>
        <v>5</v>
      </c>
      <c r="H31" s="9">
        <v>0.7345</v>
      </c>
      <c r="I31" s="9">
        <v>3.6725</v>
      </c>
    </row>
    <row r="32" spans="1:10">
      <c r="A32" s="4" t="s">
        <v>10</v>
      </c>
      <c r="B32" s="21" t="s">
        <v>117</v>
      </c>
      <c r="C32" s="21" t="s">
        <v>118</v>
      </c>
      <c r="D32" s="21" t="s">
        <v>119</v>
      </c>
      <c r="E32" s="21" t="s">
        <v>120</v>
      </c>
      <c r="F32" s="5">
        <v>1</v>
      </c>
      <c r="G32" s="6">
        <f t="shared" si="0"/>
        <v>5</v>
      </c>
      <c r="H32" s="7">
        <v>0</v>
      </c>
      <c r="I32" s="7">
        <v>0</v>
      </c>
      <c r="J32" s="13" t="s">
        <v>15</v>
      </c>
    </row>
    <row r="33" spans="1:10">
      <c r="A33" s="4" t="s">
        <v>10</v>
      </c>
      <c r="B33" s="21" t="s">
        <v>121</v>
      </c>
      <c r="C33" s="21" t="s">
        <v>122</v>
      </c>
      <c r="D33" s="21" t="s">
        <v>123</v>
      </c>
      <c r="E33" s="21" t="s">
        <v>124</v>
      </c>
      <c r="F33" s="5">
        <v>2</v>
      </c>
      <c r="G33" s="6">
        <f t="shared" si="0"/>
        <v>10</v>
      </c>
      <c r="H33" s="7">
        <v>0</v>
      </c>
      <c r="I33" s="7">
        <v>0</v>
      </c>
      <c r="J33" s="13" t="s">
        <v>15</v>
      </c>
    </row>
    <row r="34" spans="1:10">
      <c r="A34" s="4" t="s">
        <v>10</v>
      </c>
      <c r="B34" s="21" t="s">
        <v>125</v>
      </c>
      <c r="C34" s="21" t="s">
        <v>126</v>
      </c>
      <c r="D34" s="21" t="s">
        <v>127</v>
      </c>
      <c r="E34" s="21" t="s">
        <v>128</v>
      </c>
      <c r="F34" s="5">
        <v>2</v>
      </c>
      <c r="G34" s="6">
        <f t="shared" si="0"/>
        <v>10</v>
      </c>
      <c r="H34" s="7">
        <v>0</v>
      </c>
      <c r="I34" s="7">
        <v>0</v>
      </c>
      <c r="J34" s="13" t="s">
        <v>15</v>
      </c>
    </row>
    <row r="35" spans="1:10">
      <c r="A35" s="4" t="s">
        <v>10</v>
      </c>
      <c r="B35" s="21" t="s">
        <v>129</v>
      </c>
      <c r="C35" s="21" t="s">
        <v>130</v>
      </c>
      <c r="D35" s="21" t="s">
        <v>131</v>
      </c>
      <c r="E35" s="21" t="s">
        <v>132</v>
      </c>
      <c r="F35" s="5">
        <v>1</v>
      </c>
      <c r="G35" s="6">
        <f t="shared" ref="G35:G66" si="1">F35*5</f>
        <v>5</v>
      </c>
      <c r="H35" s="7">
        <v>0</v>
      </c>
      <c r="I35" s="7">
        <v>0</v>
      </c>
      <c r="J35" s="13" t="s">
        <v>15</v>
      </c>
    </row>
    <row r="36" spans="1:9">
      <c r="A36" s="22" t="s">
        <v>133</v>
      </c>
      <c r="B36" s="22" t="s">
        <v>134</v>
      </c>
      <c r="C36" s="22" t="s">
        <v>135</v>
      </c>
      <c r="D36" s="22" t="s">
        <v>133</v>
      </c>
      <c r="E36" s="22" t="s">
        <v>136</v>
      </c>
      <c r="F36" s="8">
        <v>11</v>
      </c>
      <c r="G36" s="2">
        <f t="shared" si="1"/>
        <v>55</v>
      </c>
      <c r="H36" s="9">
        <v>2.938</v>
      </c>
      <c r="I36" s="9">
        <v>161.59</v>
      </c>
    </row>
    <row r="37" spans="1:9">
      <c r="A37" s="22" t="s">
        <v>137</v>
      </c>
      <c r="B37" s="22" t="s">
        <v>138</v>
      </c>
      <c r="C37" s="22" t="s">
        <v>139</v>
      </c>
      <c r="D37" s="22" t="s">
        <v>140</v>
      </c>
      <c r="E37" s="22" t="s">
        <v>141</v>
      </c>
      <c r="F37" s="8">
        <v>1</v>
      </c>
      <c r="G37" s="2">
        <v>10</v>
      </c>
      <c r="H37" s="9">
        <v>0.7345</v>
      </c>
      <c r="I37" s="9">
        <v>7.345</v>
      </c>
    </row>
    <row r="38" spans="1:9">
      <c r="A38" s="22" t="s">
        <v>142</v>
      </c>
      <c r="B38" s="22" t="s">
        <v>143</v>
      </c>
      <c r="C38" s="22" t="s">
        <v>144</v>
      </c>
      <c r="D38" s="22" t="s">
        <v>145</v>
      </c>
      <c r="E38" s="22" t="s">
        <v>146</v>
      </c>
      <c r="F38" s="8">
        <v>2</v>
      </c>
      <c r="G38" s="2">
        <f t="shared" si="1"/>
        <v>10</v>
      </c>
      <c r="H38" s="9">
        <v>0.7345</v>
      </c>
      <c r="I38" s="9">
        <v>7.345</v>
      </c>
    </row>
    <row r="39" spans="1:9">
      <c r="A39" s="22" t="s">
        <v>147</v>
      </c>
      <c r="B39" s="22" t="s">
        <v>143</v>
      </c>
      <c r="C39" s="22" t="s">
        <v>144</v>
      </c>
      <c r="D39" s="22" t="s">
        <v>145</v>
      </c>
      <c r="E39" s="22" t="s">
        <v>148</v>
      </c>
      <c r="F39" s="8">
        <v>2</v>
      </c>
      <c r="G39" s="2">
        <f t="shared" si="1"/>
        <v>10</v>
      </c>
      <c r="H39" s="9">
        <v>0.1469</v>
      </c>
      <c r="I39" s="9">
        <v>1.469</v>
      </c>
    </row>
    <row r="40" spans="1:9">
      <c r="A40" s="22" t="s">
        <v>149</v>
      </c>
      <c r="B40" s="22" t="s">
        <v>143</v>
      </c>
      <c r="C40" s="22" t="s">
        <v>144</v>
      </c>
      <c r="D40" s="22" t="s">
        <v>145</v>
      </c>
      <c r="E40" s="22" t="s">
        <v>150</v>
      </c>
      <c r="F40" s="8">
        <v>1</v>
      </c>
      <c r="G40" s="2">
        <f t="shared" si="1"/>
        <v>5</v>
      </c>
      <c r="H40" s="9">
        <v>0.1469</v>
      </c>
      <c r="I40" s="9">
        <v>0.7345</v>
      </c>
    </row>
    <row r="41" spans="1:10">
      <c r="A41" s="4" t="s">
        <v>10</v>
      </c>
      <c r="B41" s="21" t="s">
        <v>64</v>
      </c>
      <c r="C41" s="21" t="s">
        <v>151</v>
      </c>
      <c r="D41" s="21" t="s">
        <v>152</v>
      </c>
      <c r="E41" s="21" t="s">
        <v>153</v>
      </c>
      <c r="F41" s="5">
        <v>4</v>
      </c>
      <c r="G41" s="6">
        <f t="shared" si="1"/>
        <v>20</v>
      </c>
      <c r="H41" s="7">
        <v>0</v>
      </c>
      <c r="I41" s="7">
        <v>0</v>
      </c>
      <c r="J41" s="13" t="s">
        <v>15</v>
      </c>
    </row>
    <row r="42" spans="1:10">
      <c r="A42" s="4" t="s">
        <v>10</v>
      </c>
      <c r="B42" s="21" t="s">
        <v>154</v>
      </c>
      <c r="C42" s="21" t="s">
        <v>155</v>
      </c>
      <c r="D42" s="21" t="s">
        <v>156</v>
      </c>
      <c r="E42" s="21" t="s">
        <v>157</v>
      </c>
      <c r="F42" s="5">
        <v>1</v>
      </c>
      <c r="G42" s="6">
        <f t="shared" si="1"/>
        <v>5</v>
      </c>
      <c r="H42" s="7">
        <v>0</v>
      </c>
      <c r="I42" s="7">
        <v>0</v>
      </c>
      <c r="J42" s="13" t="s">
        <v>15</v>
      </c>
    </row>
    <row r="43" spans="1:9">
      <c r="A43" s="22" t="s">
        <v>158</v>
      </c>
      <c r="B43" s="22" t="s">
        <v>159</v>
      </c>
      <c r="C43" s="22" t="s">
        <v>160</v>
      </c>
      <c r="D43" s="22" t="s">
        <v>161</v>
      </c>
      <c r="E43" s="22" t="s">
        <v>162</v>
      </c>
      <c r="F43" s="8">
        <v>1</v>
      </c>
      <c r="G43" s="2">
        <v>50</v>
      </c>
      <c r="H43" s="9">
        <v>0.04407</v>
      </c>
      <c r="I43" s="9">
        <v>2.2035</v>
      </c>
    </row>
    <row r="44" spans="1:9">
      <c r="A44" s="22" t="s">
        <v>163</v>
      </c>
      <c r="B44" s="22" t="s">
        <v>159</v>
      </c>
      <c r="C44" s="22" t="s">
        <v>160</v>
      </c>
      <c r="D44" s="22" t="s">
        <v>161</v>
      </c>
      <c r="E44" s="22" t="s">
        <v>164</v>
      </c>
      <c r="F44" s="8">
        <v>11</v>
      </c>
      <c r="G44" s="2">
        <f t="shared" si="1"/>
        <v>55</v>
      </c>
      <c r="H44" s="9">
        <v>0.04407</v>
      </c>
      <c r="I44" s="9">
        <v>2.42385</v>
      </c>
    </row>
    <row r="45" spans="1:9">
      <c r="A45" s="22" t="s">
        <v>165</v>
      </c>
      <c r="B45" s="22" t="s">
        <v>159</v>
      </c>
      <c r="C45" s="22" t="s">
        <v>160</v>
      </c>
      <c r="D45" s="22" t="s">
        <v>161</v>
      </c>
      <c r="E45" s="22" t="s">
        <v>166</v>
      </c>
      <c r="F45" s="8">
        <v>19</v>
      </c>
      <c r="G45" s="2">
        <f t="shared" si="1"/>
        <v>95</v>
      </c>
      <c r="H45" s="9">
        <v>0.04407</v>
      </c>
      <c r="I45" s="9">
        <v>4.18665</v>
      </c>
    </row>
    <row r="46" spans="1:9">
      <c r="A46" s="22" t="s">
        <v>167</v>
      </c>
      <c r="B46" s="22" t="s">
        <v>159</v>
      </c>
      <c r="C46" s="22" t="s">
        <v>160</v>
      </c>
      <c r="D46" s="22" t="s">
        <v>161</v>
      </c>
      <c r="E46" s="22" t="s">
        <v>168</v>
      </c>
      <c r="F46" s="8">
        <v>7</v>
      </c>
      <c r="G46" s="2">
        <v>50</v>
      </c>
      <c r="H46" s="9">
        <v>0.04407</v>
      </c>
      <c r="I46" s="9">
        <v>2.2035</v>
      </c>
    </row>
    <row r="47" spans="1:9">
      <c r="A47" s="22" t="s">
        <v>169</v>
      </c>
      <c r="B47" s="22" t="s">
        <v>159</v>
      </c>
      <c r="C47" s="22" t="s">
        <v>160</v>
      </c>
      <c r="D47" s="22" t="s">
        <v>161</v>
      </c>
      <c r="E47" s="22" t="s">
        <v>170</v>
      </c>
      <c r="F47" s="8">
        <v>5</v>
      </c>
      <c r="G47" s="2">
        <v>50</v>
      </c>
      <c r="H47" s="9">
        <v>0.04407</v>
      </c>
      <c r="I47" s="9">
        <v>2.2035</v>
      </c>
    </row>
    <row r="48" spans="1:9">
      <c r="A48" s="22" t="s">
        <v>171</v>
      </c>
      <c r="B48" s="22" t="s">
        <v>159</v>
      </c>
      <c r="C48" s="22" t="s">
        <v>160</v>
      </c>
      <c r="D48" s="22" t="s">
        <v>161</v>
      </c>
      <c r="E48" s="22" t="s">
        <v>172</v>
      </c>
      <c r="F48" s="8">
        <v>11</v>
      </c>
      <c r="G48" s="2">
        <f t="shared" si="1"/>
        <v>55</v>
      </c>
      <c r="H48" s="9">
        <v>0.1469</v>
      </c>
      <c r="I48" s="9">
        <v>8.0795</v>
      </c>
    </row>
    <row r="49" spans="1:9">
      <c r="A49" s="22" t="s">
        <v>173</v>
      </c>
      <c r="B49" s="22" t="s">
        <v>159</v>
      </c>
      <c r="C49" s="22" t="s">
        <v>160</v>
      </c>
      <c r="D49" s="22" t="s">
        <v>161</v>
      </c>
      <c r="E49" s="22" t="s">
        <v>174</v>
      </c>
      <c r="F49" s="8">
        <v>4</v>
      </c>
      <c r="G49" s="2">
        <v>50</v>
      </c>
      <c r="H49" s="9">
        <v>0.04407</v>
      </c>
      <c r="I49" s="9">
        <v>2.2035</v>
      </c>
    </row>
    <row r="50" spans="1:9">
      <c r="A50" s="22" t="s">
        <v>175</v>
      </c>
      <c r="B50" s="22" t="s">
        <v>159</v>
      </c>
      <c r="C50" s="22" t="s">
        <v>160</v>
      </c>
      <c r="D50" s="22" t="s">
        <v>161</v>
      </c>
      <c r="E50" s="22" t="s">
        <v>176</v>
      </c>
      <c r="F50" s="8">
        <v>1</v>
      </c>
      <c r="G50" s="2">
        <v>50</v>
      </c>
      <c r="H50" s="9">
        <v>0.04407</v>
      </c>
      <c r="I50" s="9">
        <v>2.2035</v>
      </c>
    </row>
    <row r="51" spans="1:9">
      <c r="A51" s="22" t="s">
        <v>177</v>
      </c>
      <c r="B51" s="22" t="s">
        <v>159</v>
      </c>
      <c r="C51" s="22" t="s">
        <v>160</v>
      </c>
      <c r="D51" s="22" t="s">
        <v>161</v>
      </c>
      <c r="E51" s="22" t="s">
        <v>178</v>
      </c>
      <c r="F51" s="8">
        <v>1</v>
      </c>
      <c r="G51" s="2">
        <v>50</v>
      </c>
      <c r="H51" s="9">
        <v>0.04407</v>
      </c>
      <c r="I51" s="9">
        <v>2.2035</v>
      </c>
    </row>
    <row r="52" spans="1:9">
      <c r="A52" s="22" t="s">
        <v>179</v>
      </c>
      <c r="B52" s="22" t="s">
        <v>159</v>
      </c>
      <c r="C52" s="22" t="s">
        <v>160</v>
      </c>
      <c r="D52" s="22" t="s">
        <v>161</v>
      </c>
      <c r="E52" s="22" t="s">
        <v>180</v>
      </c>
      <c r="F52" s="8">
        <v>2</v>
      </c>
      <c r="G52" s="2">
        <v>50</v>
      </c>
      <c r="H52" s="9">
        <v>0.04407</v>
      </c>
      <c r="I52" s="9">
        <v>2.2035</v>
      </c>
    </row>
    <row r="53" spans="1:9">
      <c r="A53" s="22" t="s">
        <v>181</v>
      </c>
      <c r="B53" s="22" t="s">
        <v>159</v>
      </c>
      <c r="C53" s="22" t="s">
        <v>182</v>
      </c>
      <c r="D53" s="22" t="s">
        <v>183</v>
      </c>
      <c r="E53" s="22" t="s">
        <v>184</v>
      </c>
      <c r="F53" s="8">
        <v>1</v>
      </c>
      <c r="G53" s="2">
        <v>50</v>
      </c>
      <c r="H53" s="9">
        <v>0.04407</v>
      </c>
      <c r="I53" s="9">
        <v>2.2035</v>
      </c>
    </row>
    <row r="54" spans="1:9">
      <c r="A54" s="22" t="s">
        <v>185</v>
      </c>
      <c r="B54" s="22" t="s">
        <v>159</v>
      </c>
      <c r="C54" s="22" t="s">
        <v>160</v>
      </c>
      <c r="D54" s="22" t="s">
        <v>161</v>
      </c>
      <c r="E54" s="22" t="s">
        <v>186</v>
      </c>
      <c r="F54" s="8">
        <v>1</v>
      </c>
      <c r="G54" s="2">
        <v>50</v>
      </c>
      <c r="H54" s="9">
        <v>0.04407</v>
      </c>
      <c r="I54" s="9">
        <v>2.2035</v>
      </c>
    </row>
    <row r="55" spans="1:9">
      <c r="A55" s="22" t="s">
        <v>187</v>
      </c>
      <c r="B55" s="22" t="s">
        <v>159</v>
      </c>
      <c r="C55" s="22" t="s">
        <v>160</v>
      </c>
      <c r="D55" s="22" t="s">
        <v>161</v>
      </c>
      <c r="E55" s="22" t="s">
        <v>188</v>
      </c>
      <c r="F55" s="8">
        <v>4</v>
      </c>
      <c r="G55" s="2">
        <v>50</v>
      </c>
      <c r="H55" s="9">
        <v>0.04407</v>
      </c>
      <c r="I55" s="9">
        <v>2.2035</v>
      </c>
    </row>
    <row r="56" spans="1:9">
      <c r="A56" s="22" t="s">
        <v>181</v>
      </c>
      <c r="B56" s="22" t="s">
        <v>159</v>
      </c>
      <c r="C56" s="22" t="s">
        <v>160</v>
      </c>
      <c r="D56" s="22" t="s">
        <v>161</v>
      </c>
      <c r="E56" s="22" t="s">
        <v>189</v>
      </c>
      <c r="F56" s="8">
        <v>25</v>
      </c>
      <c r="G56" s="2">
        <f t="shared" si="1"/>
        <v>125</v>
      </c>
      <c r="H56" s="9">
        <v>0.04407</v>
      </c>
      <c r="I56" s="9">
        <v>5.50875</v>
      </c>
    </row>
    <row r="57" spans="1:9">
      <c r="A57" s="22" t="s">
        <v>190</v>
      </c>
      <c r="B57" s="22" t="s">
        <v>159</v>
      </c>
      <c r="C57" s="22" t="s">
        <v>160</v>
      </c>
      <c r="D57" s="22" t="s">
        <v>161</v>
      </c>
      <c r="E57" s="22" t="s">
        <v>191</v>
      </c>
      <c r="F57" s="8">
        <v>1</v>
      </c>
      <c r="G57" s="2">
        <v>50</v>
      </c>
      <c r="H57" s="9">
        <v>0.04407</v>
      </c>
      <c r="I57" s="9">
        <v>2.2035</v>
      </c>
    </row>
    <row r="58" spans="1:9">
      <c r="A58" s="22" t="s">
        <v>192</v>
      </c>
      <c r="B58" s="22" t="s">
        <v>159</v>
      </c>
      <c r="C58" s="22" t="s">
        <v>160</v>
      </c>
      <c r="D58" s="22" t="s">
        <v>161</v>
      </c>
      <c r="E58" s="22" t="s">
        <v>193</v>
      </c>
      <c r="F58" s="8">
        <v>3</v>
      </c>
      <c r="G58" s="2">
        <v>50</v>
      </c>
      <c r="H58" s="9">
        <v>0.04407</v>
      </c>
      <c r="I58" s="9">
        <v>2.2035</v>
      </c>
    </row>
    <row r="59" spans="1:9">
      <c r="A59" s="22" t="s">
        <v>194</v>
      </c>
      <c r="B59" s="22" t="s">
        <v>159</v>
      </c>
      <c r="C59" s="22" t="s">
        <v>160</v>
      </c>
      <c r="D59" s="22" t="s">
        <v>161</v>
      </c>
      <c r="E59" s="22" t="s">
        <v>195</v>
      </c>
      <c r="F59" s="8">
        <v>3</v>
      </c>
      <c r="G59" s="2">
        <v>50</v>
      </c>
      <c r="H59" s="9">
        <v>0.04407</v>
      </c>
      <c r="I59" s="9">
        <v>2.2035</v>
      </c>
    </row>
    <row r="60" spans="1:9">
      <c r="A60" s="22" t="s">
        <v>196</v>
      </c>
      <c r="B60" s="22" t="s">
        <v>159</v>
      </c>
      <c r="C60" s="22" t="s">
        <v>160</v>
      </c>
      <c r="D60" s="22" t="s">
        <v>161</v>
      </c>
      <c r="E60" s="22" t="s">
        <v>197</v>
      </c>
      <c r="F60" s="8">
        <v>1</v>
      </c>
      <c r="G60" s="2">
        <v>50</v>
      </c>
      <c r="H60" s="9">
        <v>0.04407</v>
      </c>
      <c r="I60" s="9">
        <v>2.2035</v>
      </c>
    </row>
    <row r="61" spans="1:9">
      <c r="A61" s="22" t="s">
        <v>173</v>
      </c>
      <c r="B61" s="22" t="s">
        <v>198</v>
      </c>
      <c r="C61" s="22" t="s">
        <v>199</v>
      </c>
      <c r="D61" s="22" t="s">
        <v>200</v>
      </c>
      <c r="E61" s="22" t="s">
        <v>201</v>
      </c>
      <c r="F61" s="8">
        <v>1</v>
      </c>
      <c r="G61" s="2">
        <v>50</v>
      </c>
      <c r="H61" s="9">
        <v>0.1469</v>
      </c>
      <c r="I61" s="9">
        <v>7.345</v>
      </c>
    </row>
    <row r="62" spans="1:9">
      <c r="A62" s="22" t="s">
        <v>202</v>
      </c>
      <c r="B62" s="22" t="s">
        <v>64</v>
      </c>
      <c r="C62" s="22" t="s">
        <v>203</v>
      </c>
      <c r="D62" s="22" t="s">
        <v>204</v>
      </c>
      <c r="E62" s="22" t="s">
        <v>205</v>
      </c>
      <c r="F62" s="8">
        <v>2</v>
      </c>
      <c r="G62" s="2">
        <f t="shared" si="1"/>
        <v>10</v>
      </c>
      <c r="H62" s="9">
        <v>0.7345</v>
      </c>
      <c r="I62" s="9">
        <v>7.345</v>
      </c>
    </row>
    <row r="63" spans="1:10">
      <c r="A63" s="23" t="s">
        <v>206</v>
      </c>
      <c r="B63" s="23" t="s">
        <v>207</v>
      </c>
      <c r="C63" s="23" t="s">
        <v>208</v>
      </c>
      <c r="D63" s="23" t="s">
        <v>209</v>
      </c>
      <c r="E63" s="23" t="s">
        <v>210</v>
      </c>
      <c r="F63" s="10">
        <v>1</v>
      </c>
      <c r="G63" s="11">
        <f t="shared" si="1"/>
        <v>5</v>
      </c>
      <c r="H63" s="12">
        <v>55.458</v>
      </c>
      <c r="I63" s="12">
        <v>277.29</v>
      </c>
      <c r="J63" s="14" t="s">
        <v>206</v>
      </c>
    </row>
    <row r="64" spans="1:10">
      <c r="A64" s="22" t="s">
        <v>211</v>
      </c>
      <c r="B64" s="22" t="s">
        <v>212</v>
      </c>
      <c r="C64" s="22" t="s">
        <v>213</v>
      </c>
      <c r="D64" s="22" t="s">
        <v>211</v>
      </c>
      <c r="E64" s="22" t="s">
        <v>214</v>
      </c>
      <c r="F64" s="8">
        <v>1</v>
      </c>
      <c r="G64" s="2">
        <f t="shared" si="1"/>
        <v>5</v>
      </c>
      <c r="H64" s="9">
        <v>22.035</v>
      </c>
      <c r="I64" s="9">
        <v>110.175</v>
      </c>
      <c r="J64" t="s">
        <v>215</v>
      </c>
    </row>
    <row r="65" spans="1:10">
      <c r="A65" s="22" t="s">
        <v>216</v>
      </c>
      <c r="B65" s="22" t="s">
        <v>64</v>
      </c>
      <c r="C65" s="22" t="s">
        <v>217</v>
      </c>
      <c r="D65" s="22" t="s">
        <v>216</v>
      </c>
      <c r="E65" s="22" t="s">
        <v>218</v>
      </c>
      <c r="F65" s="8">
        <v>4</v>
      </c>
      <c r="G65" s="2">
        <f t="shared" si="1"/>
        <v>20</v>
      </c>
      <c r="H65" s="9">
        <v>5.876</v>
      </c>
      <c r="I65" s="9">
        <v>117.52</v>
      </c>
      <c r="J65" t="s">
        <v>219</v>
      </c>
    </row>
    <row r="66" spans="1:9">
      <c r="A66" s="22" t="s">
        <v>220</v>
      </c>
      <c r="B66" s="22" t="s">
        <v>64</v>
      </c>
      <c r="C66" s="22" t="s">
        <v>221</v>
      </c>
      <c r="D66" s="22" t="s">
        <v>222</v>
      </c>
      <c r="E66" s="22" t="s">
        <v>223</v>
      </c>
      <c r="F66" s="8">
        <v>1</v>
      </c>
      <c r="G66" s="2">
        <f t="shared" si="1"/>
        <v>5</v>
      </c>
      <c r="H66" s="9">
        <v>29.38</v>
      </c>
      <c r="I66" s="9">
        <v>146.9</v>
      </c>
    </row>
    <row r="67" spans="1:9">
      <c r="A67" s="22" t="s">
        <v>224</v>
      </c>
      <c r="B67" s="22" t="s">
        <v>64</v>
      </c>
      <c r="C67" s="22" t="s">
        <v>225</v>
      </c>
      <c r="D67" s="22" t="s">
        <v>224</v>
      </c>
      <c r="E67" s="22" t="s">
        <v>226</v>
      </c>
      <c r="F67" s="8">
        <v>1</v>
      </c>
      <c r="G67" s="2">
        <f t="shared" ref="G67:G85" si="2">F67*5</f>
        <v>5</v>
      </c>
      <c r="H67" s="9">
        <v>2.938</v>
      </c>
      <c r="I67" s="9">
        <v>14.69</v>
      </c>
    </row>
    <row r="68" spans="1:10">
      <c r="A68" s="22" t="s">
        <v>227</v>
      </c>
      <c r="B68" s="22" t="s">
        <v>228</v>
      </c>
      <c r="C68" s="22" t="s">
        <v>229</v>
      </c>
      <c r="D68" s="22" t="s">
        <v>230</v>
      </c>
      <c r="E68" s="22" t="s">
        <v>231</v>
      </c>
      <c r="F68" s="8">
        <v>1</v>
      </c>
      <c r="G68" s="2">
        <f t="shared" si="2"/>
        <v>5</v>
      </c>
      <c r="H68" s="9">
        <v>7.345</v>
      </c>
      <c r="I68" s="9">
        <v>36.725</v>
      </c>
      <c r="J68" t="s">
        <v>232</v>
      </c>
    </row>
    <row r="69" spans="1:10">
      <c r="A69" s="23" t="s">
        <v>233</v>
      </c>
      <c r="B69" s="23" t="s">
        <v>234</v>
      </c>
      <c r="C69" s="23" t="s">
        <v>235</v>
      </c>
      <c r="D69" s="23" t="s">
        <v>236</v>
      </c>
      <c r="E69" s="23" t="s">
        <v>237</v>
      </c>
      <c r="F69" s="10">
        <v>1</v>
      </c>
      <c r="G69" s="11">
        <f t="shared" si="2"/>
        <v>5</v>
      </c>
      <c r="H69" s="12">
        <v>8.367</v>
      </c>
      <c r="I69" s="12">
        <v>41.85</v>
      </c>
      <c r="J69" s="14" t="s">
        <v>238</v>
      </c>
    </row>
    <row r="70" spans="1:10">
      <c r="A70" s="22" t="s">
        <v>239</v>
      </c>
      <c r="B70" s="22" t="s">
        <v>240</v>
      </c>
      <c r="C70" s="22" t="s">
        <v>241</v>
      </c>
      <c r="D70" s="22" t="s">
        <v>239</v>
      </c>
      <c r="E70" s="22" t="s">
        <v>242</v>
      </c>
      <c r="F70" s="8">
        <v>1</v>
      </c>
      <c r="G70" s="2">
        <f t="shared" si="2"/>
        <v>5</v>
      </c>
      <c r="H70" s="9">
        <v>29.38</v>
      </c>
      <c r="I70" s="9">
        <v>146.9</v>
      </c>
      <c r="J70" t="s">
        <v>243</v>
      </c>
    </row>
    <row r="71" spans="1:10">
      <c r="A71" s="22" t="s">
        <v>244</v>
      </c>
      <c r="B71" s="22" t="s">
        <v>245</v>
      </c>
      <c r="C71" s="22" t="s">
        <v>241</v>
      </c>
      <c r="D71" s="22" t="s">
        <v>244</v>
      </c>
      <c r="E71" s="22" t="s">
        <v>246</v>
      </c>
      <c r="F71" s="8">
        <v>1</v>
      </c>
      <c r="G71" s="2">
        <f t="shared" si="2"/>
        <v>5</v>
      </c>
      <c r="H71" s="9">
        <v>58.76</v>
      </c>
      <c r="I71" s="9">
        <v>293.8</v>
      </c>
      <c r="J71" t="s">
        <v>247</v>
      </c>
    </row>
    <row r="72" spans="1:9">
      <c r="A72" s="22" t="s">
        <v>248</v>
      </c>
      <c r="B72" s="22" t="s">
        <v>249</v>
      </c>
      <c r="C72" s="22" t="s">
        <v>250</v>
      </c>
      <c r="D72" s="22" t="s">
        <v>248</v>
      </c>
      <c r="E72" s="22" t="s">
        <v>251</v>
      </c>
      <c r="F72" s="8">
        <v>1</v>
      </c>
      <c r="G72" s="2">
        <f t="shared" si="2"/>
        <v>5</v>
      </c>
      <c r="H72" s="9">
        <v>19.097</v>
      </c>
      <c r="I72" s="9">
        <v>95.485</v>
      </c>
    </row>
    <row r="73" spans="1:10">
      <c r="A73" s="22" t="s">
        <v>252</v>
      </c>
      <c r="B73" s="22" t="s">
        <v>253</v>
      </c>
      <c r="C73" s="22" t="s">
        <v>252</v>
      </c>
      <c r="D73" s="22" t="s">
        <v>252</v>
      </c>
      <c r="E73" s="22" t="s">
        <v>254</v>
      </c>
      <c r="F73" s="8">
        <v>1</v>
      </c>
      <c r="G73" s="2">
        <f t="shared" si="2"/>
        <v>5</v>
      </c>
      <c r="H73" s="9">
        <v>44.07</v>
      </c>
      <c r="I73" s="9">
        <v>220.35</v>
      </c>
      <c r="J73" t="s">
        <v>255</v>
      </c>
    </row>
    <row r="74" spans="1:10">
      <c r="A74" s="22" t="s">
        <v>256</v>
      </c>
      <c r="B74" s="22" t="s">
        <v>64</v>
      </c>
      <c r="C74" s="22" t="s">
        <v>257</v>
      </c>
      <c r="D74" s="22" t="s">
        <v>256</v>
      </c>
      <c r="E74" s="22" t="s">
        <v>258</v>
      </c>
      <c r="F74" s="8">
        <v>2</v>
      </c>
      <c r="G74" s="2">
        <f t="shared" si="2"/>
        <v>10</v>
      </c>
      <c r="H74" s="9">
        <v>5.876</v>
      </c>
      <c r="I74" s="9">
        <v>58.76</v>
      </c>
      <c r="J74" t="s">
        <v>259</v>
      </c>
    </row>
    <row r="75" spans="1:10">
      <c r="A75" s="22" t="s">
        <v>260</v>
      </c>
      <c r="B75" s="22" t="s">
        <v>64</v>
      </c>
      <c r="C75" s="22" t="s">
        <v>261</v>
      </c>
      <c r="D75" s="22" t="s">
        <v>260</v>
      </c>
      <c r="E75" s="22" t="s">
        <v>262</v>
      </c>
      <c r="F75" s="8">
        <v>2</v>
      </c>
      <c r="G75" s="2">
        <f t="shared" si="2"/>
        <v>10</v>
      </c>
      <c r="H75" s="9">
        <v>11.752</v>
      </c>
      <c r="I75" s="9">
        <v>117.52</v>
      </c>
      <c r="J75" t="s">
        <v>263</v>
      </c>
    </row>
    <row r="76" spans="1:10">
      <c r="A76" s="23" t="s">
        <v>264</v>
      </c>
      <c r="B76" s="23" t="s">
        <v>265</v>
      </c>
      <c r="C76" s="23" t="s">
        <v>266</v>
      </c>
      <c r="D76" s="23" t="s">
        <v>264</v>
      </c>
      <c r="E76" s="23" t="s">
        <v>267</v>
      </c>
      <c r="F76" s="10">
        <v>1</v>
      </c>
      <c r="G76" s="11">
        <f t="shared" si="2"/>
        <v>5</v>
      </c>
      <c r="H76" s="12">
        <v>36.45</v>
      </c>
      <c r="I76" s="12">
        <v>182.25</v>
      </c>
      <c r="J76" s="14" t="s">
        <v>268</v>
      </c>
    </row>
    <row r="77" spans="1:10">
      <c r="A77" s="22" t="s">
        <v>269</v>
      </c>
      <c r="B77" s="22" t="s">
        <v>270</v>
      </c>
      <c r="C77" s="22" t="s">
        <v>229</v>
      </c>
      <c r="D77" s="22" t="s">
        <v>269</v>
      </c>
      <c r="E77" s="22" t="s">
        <v>271</v>
      </c>
      <c r="F77" s="8">
        <v>1</v>
      </c>
      <c r="G77" s="2">
        <f t="shared" si="2"/>
        <v>5</v>
      </c>
      <c r="H77" s="9">
        <v>51.415</v>
      </c>
      <c r="I77" s="9">
        <v>257.075</v>
      </c>
      <c r="J77" t="s">
        <v>272</v>
      </c>
    </row>
    <row r="78" spans="1:9">
      <c r="A78" s="22" t="s">
        <v>273</v>
      </c>
      <c r="B78" s="22" t="s">
        <v>274</v>
      </c>
      <c r="C78" s="22" t="s">
        <v>275</v>
      </c>
      <c r="D78" s="22" t="s">
        <v>276</v>
      </c>
      <c r="E78" s="22" t="s">
        <v>277</v>
      </c>
      <c r="F78" s="8">
        <v>1</v>
      </c>
      <c r="G78" s="2">
        <f t="shared" si="2"/>
        <v>5</v>
      </c>
      <c r="H78" s="9">
        <v>7.345</v>
      </c>
      <c r="I78" s="9">
        <v>36.725</v>
      </c>
    </row>
    <row r="79" spans="1:10">
      <c r="A79" s="22" t="s">
        <v>278</v>
      </c>
      <c r="B79" s="22" t="s">
        <v>279</v>
      </c>
      <c r="C79" s="22" t="s">
        <v>280</v>
      </c>
      <c r="D79" s="22" t="s">
        <v>278</v>
      </c>
      <c r="E79" s="22" t="s">
        <v>281</v>
      </c>
      <c r="F79" s="8">
        <v>1</v>
      </c>
      <c r="G79" s="2">
        <f t="shared" si="2"/>
        <v>5</v>
      </c>
      <c r="H79" s="9">
        <v>14.69</v>
      </c>
      <c r="I79" s="9">
        <v>73.45</v>
      </c>
      <c r="J79" t="s">
        <v>282</v>
      </c>
    </row>
    <row r="80" spans="1:10">
      <c r="A80" s="22" t="s">
        <v>283</v>
      </c>
      <c r="B80" s="22" t="s">
        <v>284</v>
      </c>
      <c r="C80" s="22" t="s">
        <v>285</v>
      </c>
      <c r="D80" s="22" t="s">
        <v>286</v>
      </c>
      <c r="E80" s="22" t="s">
        <v>287</v>
      </c>
      <c r="F80" s="8">
        <v>1</v>
      </c>
      <c r="G80" s="2">
        <f t="shared" si="2"/>
        <v>5</v>
      </c>
      <c r="H80" s="9">
        <v>7.345</v>
      </c>
      <c r="I80" s="9">
        <v>36.725</v>
      </c>
      <c r="J80" t="s">
        <v>288</v>
      </c>
    </row>
    <row r="81" spans="1:10">
      <c r="A81" s="22" t="s">
        <v>289</v>
      </c>
      <c r="B81" s="22" t="s">
        <v>64</v>
      </c>
      <c r="C81" s="22" t="s">
        <v>257</v>
      </c>
      <c r="D81" s="22" t="s">
        <v>289</v>
      </c>
      <c r="E81" s="22" t="s">
        <v>290</v>
      </c>
      <c r="F81" s="8">
        <v>1</v>
      </c>
      <c r="G81" s="2">
        <f t="shared" si="2"/>
        <v>5</v>
      </c>
      <c r="H81" s="9">
        <v>14.69</v>
      </c>
      <c r="I81" s="9">
        <v>73.45</v>
      </c>
      <c r="J81" t="s">
        <v>291</v>
      </c>
    </row>
    <row r="82" spans="1:10">
      <c r="A82" s="22" t="s">
        <v>292</v>
      </c>
      <c r="B82" s="22" t="s">
        <v>64</v>
      </c>
      <c r="C82" s="22" t="s">
        <v>293</v>
      </c>
      <c r="D82" s="22" t="s">
        <v>294</v>
      </c>
      <c r="E82" s="22" t="s">
        <v>295</v>
      </c>
      <c r="F82" s="8">
        <v>1</v>
      </c>
      <c r="G82" s="2">
        <f t="shared" si="2"/>
        <v>5</v>
      </c>
      <c r="H82" s="9">
        <v>101.0672</v>
      </c>
      <c r="I82" s="9">
        <v>505.336</v>
      </c>
      <c r="J82" t="s">
        <v>296</v>
      </c>
    </row>
    <row r="83" spans="1:9">
      <c r="A83" s="22" t="s">
        <v>297</v>
      </c>
      <c r="B83" s="22" t="s">
        <v>64</v>
      </c>
      <c r="C83" s="22" t="s">
        <v>298</v>
      </c>
      <c r="D83" s="22" t="s">
        <v>299</v>
      </c>
      <c r="E83" s="22" t="s">
        <v>300</v>
      </c>
      <c r="F83" s="8">
        <v>3</v>
      </c>
      <c r="G83" s="2">
        <f t="shared" si="2"/>
        <v>15</v>
      </c>
      <c r="H83" s="9">
        <v>2.938</v>
      </c>
      <c r="I83" s="9">
        <v>44.07</v>
      </c>
    </row>
    <row r="84" spans="1:9">
      <c r="A84" s="22" t="s">
        <v>301</v>
      </c>
      <c r="B84" s="22" t="s">
        <v>302</v>
      </c>
      <c r="C84" s="22" t="s">
        <v>303</v>
      </c>
      <c r="D84" s="22" t="s">
        <v>303</v>
      </c>
      <c r="E84" s="22" t="s">
        <v>304</v>
      </c>
      <c r="F84" s="8">
        <v>2</v>
      </c>
      <c r="G84" s="2">
        <f t="shared" si="2"/>
        <v>10</v>
      </c>
      <c r="H84" s="9">
        <v>1.469</v>
      </c>
      <c r="I84" s="9">
        <v>14.69</v>
      </c>
    </row>
    <row r="85" spans="1:10">
      <c r="A85" s="24" t="s">
        <v>305</v>
      </c>
      <c r="B85" s="24" t="s">
        <v>306</v>
      </c>
      <c r="C85" s="24" t="s">
        <v>307</v>
      </c>
      <c r="D85" s="24" t="s">
        <v>308</v>
      </c>
      <c r="E85" s="24" t="s">
        <v>309</v>
      </c>
      <c r="F85" s="15">
        <v>1</v>
      </c>
      <c r="G85" s="16">
        <f t="shared" si="2"/>
        <v>5</v>
      </c>
      <c r="H85" s="17">
        <v>9.5485</v>
      </c>
      <c r="I85" s="17">
        <v>47.7425</v>
      </c>
      <c r="J85" t="s">
        <v>310</v>
      </c>
    </row>
    <row r="86" customFormat="1" spans="1:9">
      <c r="A86" s="18" t="s">
        <v>311</v>
      </c>
      <c r="B86" s="18"/>
      <c r="C86" s="18"/>
      <c r="D86" s="18"/>
      <c r="E86" s="19" t="s">
        <v>312</v>
      </c>
      <c r="F86" s="19">
        <v>1</v>
      </c>
      <c r="G86" s="19">
        <v>5</v>
      </c>
      <c r="H86" s="19">
        <f>I86/G86</f>
        <v>797.06877</v>
      </c>
      <c r="I86" s="19">
        <f>SUM(I2:I85)</f>
        <v>3985.34385</v>
      </c>
    </row>
    <row r="87" spans="1:9">
      <c r="A87" s="18" t="s">
        <v>311</v>
      </c>
      <c r="B87" s="18"/>
      <c r="C87" s="18"/>
      <c r="D87" s="18"/>
      <c r="E87" s="19" t="s">
        <v>312</v>
      </c>
      <c r="F87" s="19">
        <v>1</v>
      </c>
      <c r="G87" s="19">
        <v>5</v>
      </c>
      <c r="H87" s="19">
        <f>I87/G87</f>
        <v>29.6</v>
      </c>
      <c r="I87" s="19">
        <v>148</v>
      </c>
    </row>
    <row r="88" spans="1:9">
      <c r="A88" s="18" t="s">
        <v>313</v>
      </c>
      <c r="B88" s="18"/>
      <c r="C88" s="18"/>
      <c r="D88" s="18"/>
      <c r="E88" s="19" t="s">
        <v>314</v>
      </c>
      <c r="F88" s="19">
        <v>1</v>
      </c>
      <c r="G88" s="19">
        <v>5</v>
      </c>
      <c r="H88" s="19">
        <f>I88/G88</f>
        <v>533.44</v>
      </c>
      <c r="I88" s="19">
        <v>2667.2</v>
      </c>
    </row>
  </sheetData>
  <mergeCells count="3">
    <mergeCell ref="A86:D86"/>
    <mergeCell ref="A87:D87"/>
    <mergeCell ref="A88:D88"/>
  </mergeCells>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PX4FMUv2.4.6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孟凡泽</dc:creator>
  <cp:lastModifiedBy>Think</cp:lastModifiedBy>
  <dcterms:created xsi:type="dcterms:W3CDTF">2020-02-18T02:44:00Z</dcterms:created>
  <dcterms:modified xsi:type="dcterms:W3CDTF">2020-02-19T01:08:21Z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2052-11.8.2.8593</vt:lpwstr>
  </property>
</Properties>
</file>