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480555DF-257C-4514-AD9D-81A95A131E1C}" xr6:coauthVersionLast="47" xr6:coauthVersionMax="47" xr10:uidLastSave="{00000000-0000-0000-0000-000000000000}"/>
  <bookViews>
    <workbookView xWindow="-110" yWindow="-110" windowWidth="25180" windowHeight="16140" activeTab="1" xr2:uid="{00000000-000D-0000-FFFF-FFFF00000000}"/>
  </bookViews>
  <sheets>
    <sheet name="403" sheetId="1" r:id="rId1"/>
    <sheet name="40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52" i="2"/>
  <c r="G54" i="2" s="1"/>
  <c r="G45" i="2"/>
  <c r="G44" i="2"/>
  <c r="G43" i="2"/>
  <c r="G35" i="2"/>
  <c r="G34" i="2"/>
  <c r="G33" i="2"/>
  <c r="G32" i="2"/>
  <c r="G26" i="2"/>
  <c r="G20" i="2"/>
  <c r="G22" i="2" s="1"/>
  <c r="G12" i="2"/>
  <c r="G11" i="2"/>
  <c r="G10" i="2"/>
  <c r="G9" i="2"/>
  <c r="G8" i="2"/>
  <c r="G7" i="2"/>
  <c r="G6" i="2"/>
  <c r="G5" i="2"/>
  <c r="G4" i="2"/>
  <c r="G3" i="2"/>
  <c r="G2" i="2"/>
  <c r="G45" i="1"/>
  <c r="G47" i="1" s="1"/>
  <c r="G40" i="1"/>
  <c r="G39" i="1"/>
  <c r="G38" i="1"/>
  <c r="G33" i="1"/>
  <c r="G35" i="1" s="1"/>
  <c r="G24" i="1"/>
  <c r="G25" i="1"/>
  <c r="G26" i="1"/>
  <c r="G23" i="1"/>
  <c r="G16" i="1"/>
  <c r="G17" i="1"/>
  <c r="G18" i="1"/>
  <c r="G15" i="1"/>
  <c r="G10" i="1"/>
  <c r="G12" i="1" s="1"/>
  <c r="G5" i="1"/>
  <c r="G4" i="1"/>
  <c r="G3" i="1"/>
  <c r="G2" i="1"/>
  <c r="G39" i="2" l="1"/>
  <c r="G47" i="2"/>
  <c r="G16" i="2"/>
  <c r="G18" i="2" s="1"/>
  <c r="G28" i="2"/>
  <c r="G42" i="1"/>
  <c r="G28" i="1"/>
  <c r="G20" i="1"/>
  <c r="G7" i="1"/>
  <c r="G8" i="1"/>
  <c r="G13" i="1" s="1"/>
  <c r="G23" i="2" l="1"/>
  <c r="G29" i="2" s="1"/>
  <c r="G30" i="2" s="1"/>
  <c r="G21" i="1"/>
  <c r="G29" i="1" s="1"/>
  <c r="G36" i="1" s="1"/>
  <c r="G43" i="1" s="1"/>
  <c r="G48" i="1" s="1"/>
  <c r="G40" i="2" l="1"/>
  <c r="G41" i="2" s="1"/>
  <c r="G24" i="2"/>
  <c r="G48" i="2" l="1"/>
  <c r="G55" i="2"/>
  <c r="G56" i="2" s="1"/>
  <c r="G49" i="2"/>
</calcChain>
</file>

<file path=xl/sharedStrings.xml><?xml version="1.0" encoding="utf-8"?>
<sst xmlns="http://schemas.openxmlformats.org/spreadsheetml/2006/main" count="211" uniqueCount="136">
  <si>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</si>
  <si>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</si>
  <si>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</si>
  <si>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</si>
  <si>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</si>
  <si>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</si>
  <si>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</si>
  <si>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</si>
  <si>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500-0771-01-ND</t>
  </si>
  <si>
    <t>High Resolution LWIR Micro Thermal Camera Module Lepton 3.5</t>
  </si>
  <si>
    <t>https://www.digikey.com/en/products/detail/flir-lepton/500-0771-01/7606616</t>
  </si>
  <si>
    <t>Thermal Image Sensor 160HX120V</t>
  </si>
  <si>
    <t>WM1721-ND</t>
  </si>
  <si>
    <t>1.25mm Pitch Wire To Wire Connector</t>
  </si>
  <si>
    <t>https://www.digikey.com/en/products/detail/molex/0510210300/242843?utm_adgroup=&amp;utm_source=google&amp;utm_medium=cpc&amp;utm_campaign=PMax%20Supplier_Focus%20Supplier&amp;utm_term=&amp;utm_content=&amp;utm_id=go_cmp-20243063242_adg-_ad-__dev-c_ext-_prd-242843_sig-CjwKCAjwl6-3BhBWEiwApN6_kiDhBMCLVz6SQ2WJhedFtR_WvamKVix-QoSZn8vzpdJBBPI8zlxYfRoCqvsQAvD_BwE&amp;gad_source=1&amp;gclid=CjwKCAjwl6-3BhBWEiwApN6_kiDhBMCLVz6SQ2WJhedFtR_WvamKVix-QoSZn8vzpdJBBPI8zlxYfRoCqvsQAvD_BwE</t>
  </si>
  <si>
    <t>3 Rectangular Connectors - Housings Receptacle Natural 0.049" (1.25mm)</t>
  </si>
  <si>
    <t>WM1744-ND</t>
  </si>
  <si>
    <t>PICOBLADE 1.25</t>
  </si>
  <si>
    <t>https://www.digikey.com/en/products/detail/molex/0530480410/242866?utm_adgroup=&amp;utm_source=google&amp;utm_medium=cpc&amp;utm_campaign=PMax%20Supplier_Focus%20Supplier&amp;utm_term=&amp;utm_content=&amp;utm_id=go_cmp-20243063242_adg-_ad-__dev-c_ext-_prd-242866_sig-CjwKCAjwl6-3BhBWEiwApN6_ktwqIvqLGprsGRqvZwE6WkGsMtsJwYIFcwT3pmFo2NuhUUmEY6LTDRoCksEQAvD_BwE&amp;gad_source=1&amp;gclid=CjwKCAjwl6-3BhBWEiwApN6_ktwqIvqLGprsGRqvZwE6WkGsMtsJwYIFcwT3pmFo2NuhUUmEY6LTDRoCksEQAvD_BwE</t>
  </si>
  <si>
    <t>Connector Header Through Hole, Right Angle 4 position 0.049" (1.25mm)</t>
  </si>
  <si>
    <t>1939-BL0750F5030481S1PCTC-ND</t>
  </si>
  <si>
    <t>GlobTek Inc. Battery Pack Lithium Polymer 3.7 V</t>
  </si>
  <si>
    <t>https://www.digikey.com/en/products/detail/globtek-inc/BL0750F5030481S1PCTC/16515787</t>
  </si>
  <si>
    <t>3.7 V Lithium Polymer Battery Pack</t>
  </si>
  <si>
    <t>Order Total</t>
  </si>
  <si>
    <t>Spent to date</t>
  </si>
  <si>
    <t>296-50407-1-ND</t>
  </si>
  <si>
    <t>IC REG BUCK ADJ 1A SOT5X3</t>
  </si>
  <si>
    <t>https://www.digikey.com/en/products/detail/texas-instruments/TLV62568ADRLR/9343350?_gl=1*p9x34z*_up*MQ..&amp;gclid=CjwKCAjw9p24BhB_EiwA8ID5BuqWeW_yoQVsdPL0JqxdfILJ6q2rpVQYr6YQAd_Qp6_SIAg4C52q_hoCuPEQAvD_BwE</t>
  </si>
  <si>
    <t>Buck Switching Regulator IC Positive Adjustable 0.6V 1 Output 1A</t>
  </si>
  <si>
    <t>Spent to Date</t>
  </si>
  <si>
    <t>https://www.mouser.com/ProductDetail/581-KAM32LR72A475KU</t>
  </si>
  <si>
    <t>581-KAM32LR72A475KU</t>
  </si>
  <si>
    <t>Multilayer Ceramic Capacitors MLCC - SMD/SMT 100V 4.7uF X7R 1210</t>
  </si>
  <si>
    <t>Multilayer Ceramic Capacitor 4.7 uF</t>
  </si>
  <si>
    <t>P105KAACT-ND</t>
  </si>
  <si>
    <t>https://www.digikey.com/en/products/detail/panasonic-electronic-components/ERJ-14NF1053U/383828</t>
  </si>
  <si>
    <t>RES SMD 105K OHM 1% 1/2W 1210</t>
  </si>
  <si>
    <t xml:space="preserve">105 kOhms ±1% 0.5W, 1/2W Chip Resistor 1210 (3225 Metric) </t>
  </si>
  <si>
    <t>P383KACCT-ND</t>
  </si>
  <si>
    <t>RES SMD 383K OHM 1% 3/4W 2010</t>
  </si>
  <si>
    <t>https://www.digikey.com/en/products/detail/panasonic-electronic-components/ERJ-12SF3833U/384404</t>
  </si>
  <si>
    <t xml:space="preserve">383 kOhms ±1% 0.75W, 3/4W Chip Resistor 2010 (5025 Metric) </t>
  </si>
  <si>
    <t>P412KAACT-ND</t>
  </si>
  <si>
    <t>RES SMD 412K OHM 1% 1/2W 1210</t>
  </si>
  <si>
    <t>https://www.digikey.com/en/products/detail/panasonic-electronic-components/ERJ-14NF4123U/384090</t>
  </si>
  <si>
    <t>ESP32-S3-WROOM-1-N16</t>
  </si>
  <si>
    <t>RF TXRX MOD BT WIFI PCB TH SMD</t>
  </si>
  <si>
    <t>https://www.digikey.com/en/products/detail/espressif-systems/ESP32-S3-WROOM-1-N16/16162647</t>
  </si>
  <si>
    <t>CONN CAM SOCKET 32POS GOLD</t>
  </si>
  <si>
    <t>https://www.digikey.com/en/products/detail/molex/1050281001/3045223</t>
  </si>
  <si>
    <t>32 (4 x 8) Pos Camera Socket Socket Gold Surface Mount</t>
  </si>
  <si>
    <t>Bluetooth, WiFi 802.11b/g/n, Bluetooth v5.0 Transceiver Module 2.4GHz PCB Trace Surface Mount</t>
  </si>
  <si>
    <t>PREC003SAAN-RC</t>
  </si>
  <si>
    <t>CONN HEADER VERT 3POS 2.54MM</t>
  </si>
  <si>
    <t>https://www.digikey.com/en/products/detail/sullins-connector-solutions/PREC003SAAN-RC/2774851?s=N4IgTCBcDaIMoEYAMCwFEDCBaJBmEAugL5A</t>
  </si>
  <si>
    <t>Connector Header Through Hole 3 position 0.100" (2.54mm)</t>
  </si>
  <si>
    <t>TTL-232R-RPI</t>
  </si>
  <si>
    <t>USB to TTL Serial UART Cable</t>
  </si>
  <si>
    <t>https://www.mouser.com/ProductDetail/FTDI/TTL-232R-RPI?qs=3tuk1l7PSbNqj0mOeA5IPw%3D%3D</t>
  </si>
  <si>
    <t>USB Cables / IEEE 1394 Cables Raspberry Pi USB to TTL Serial UART Cbl</t>
  </si>
  <si>
    <t>Revision 1</t>
  </si>
  <si>
    <t>JLCPCB</t>
  </si>
  <si>
    <t>Team 54 Printed Circuit Board (X: 2635 mil  Y: 2025 mil)</t>
  </si>
  <si>
    <t>BOB-16912</t>
  </si>
  <si>
    <t>Camera Development Tools FLiR Lepton Breakout Board V2</t>
  </si>
  <si>
    <t>FLiR Lepton Breakout Board V2</t>
  </si>
  <si>
    <t>https://www.sparkfun.com/products/16912</t>
  </si>
  <si>
    <t>Spend to Date</t>
  </si>
  <si>
    <t>Multiprotocol Modules SMD module, ESP32-S3, 16 MB SPI flash, PCB antenna</t>
  </si>
  <si>
    <t>https://www.mouser.com/ProductDetail/356-ESP32S3WROOM1N16</t>
  </si>
  <si>
    <t>105028-1001</t>
  </si>
  <si>
    <t>IC &amp; Component Sockets 8.5*8.5 AUTO FOCUS C AMERA SOCKET ASSY</t>
  </si>
  <si>
    <t>https://www.mouser.com/ProductDetail/538-105028-1001</t>
  </si>
  <si>
    <t>TYA40121R0M-10</t>
  </si>
  <si>
    <t>https://www.mouser.com/ProductDetail/Laird-Performance-Materials/TYA40121R0M-10?qs=sPbYRqrBIVklYiHNmBEq8g%3D%3D</t>
  </si>
  <si>
    <t>Power Inductors - SMD 1uH 3.8A 20% Wire Wound</t>
  </si>
  <si>
    <t>1 uH Inductor</t>
  </si>
  <si>
    <t>SWITCH TACTILE SPST-NO 0.05A 12V</t>
  </si>
  <si>
    <t>Tactile Switch SPST-NO Top Actuated Through Hole</t>
  </si>
  <si>
    <t>https://www.digikey.com/en/products/detail/molex/1050281001/3045223?s=N4IgTCBcDaIIwAYCsCwA4C0iFxAXQF8g</t>
  </si>
  <si>
    <t>412 kOhms ±1% 0.5W, 1/2W Chip Resistor 1210 (3225 Metric) Automotive AEC-Q200 Thick Film</t>
  </si>
  <si>
    <t>C1206Y104K9RACTU</t>
  </si>
  <si>
    <t>CAP CER 0.1UF 6.3V X7R 1206</t>
  </si>
  <si>
    <t>https://www.digikey.com/en/products/detail/kemet/C1206Y104K9RACTU/5879215?s=N4IgTCBcDaIMYEYwAYBsBPByAsBrAnAE4CGcALgK4gC6AvkA</t>
  </si>
  <si>
    <t>0.1 µF ±10% 6.3V Ceramic Capacitor X7R 1206 (3216 Metric)</t>
  </si>
  <si>
    <t>ERJ-8ENF1002V</t>
  </si>
  <si>
    <t>RES SMD 10K OHM 1% 1/4W 1206</t>
  </si>
  <si>
    <t>https://digikey.com/en/products/detail/panasonic-electronic-components/ERJ-8ENF1002V/89059?s=N4IgTCBcDaIKYCcBWBaAHHAdgMwIwAZ8wA3EAXQF8g</t>
  </si>
  <si>
    <t>10 kOhms ±1% 0.25W, 1/4W Chip Resistor 1206 (3216 Metric) Automotive AEC-Q200 Thick Film</t>
  </si>
  <si>
    <t>RC1206FR-07100KL</t>
  </si>
  <si>
    <t>RES 100K OHM 1% 1/4W 1206</t>
  </si>
  <si>
    <t>https://www.digikey.com/en/products/detail/yageo/RC1206FR-07100KL/728492?s=N4IgTCBcDaIE4GMCMYAMA2AZnAtKg7EqqgNYA2IAugL5A</t>
  </si>
  <si>
    <t>100 kOhms ±1% 0.25W, 1/4W Chip Resistor 1206 (3216 Metric) Moisture Resistant Thick Film</t>
  </si>
  <si>
    <t>12101C475K4T2A</t>
  </si>
  <si>
    <t>CAP CER 4.7UF 100V X7R 1210</t>
  </si>
  <si>
    <t>https://www.mouser.com/ProductDetail/KYOCERA-AVX/12101C475K4T2A?qs=HXFqYaX1Q2wD22%252BbfTAf%252Bg%3D%3D</t>
  </si>
  <si>
    <t>4.7 µF ±10% 100V Ceramic Capacitor X7R 1210 (3225 Metric)</t>
  </si>
  <si>
    <t>RG3216P-2003-B-T5</t>
  </si>
  <si>
    <t>RES SMD 200K OHM 0.1% 1/4W 1206</t>
  </si>
  <si>
    <t>https://www.digikey.com/en/products/detail/susumu/RG3216P-2003-B-T5/1273890?s=N4IgTCBcDaIEoHEDMYCMA2ACgWjABjyWwCFsAVAVhAF0BfIA</t>
  </si>
  <si>
    <t>200 kOhms ±0.1% 0.25W, 1/4W Chip Resistor 1206 (3216 Metric) Anti-Sulfur, Automotive AEC-Q200 Thin Film</t>
  </si>
  <si>
    <t>ERJ-P14F4533U</t>
  </si>
  <si>
    <t>RES SMD 453K OHM 1% 1/2W 1210</t>
  </si>
  <si>
    <t>https://www.mouser.com/ProductDetail/Panasonic/ERJ-P14F4533U?qs=Zyl8A9hlmJrh0WpXEckRqw%3D%3D</t>
  </si>
  <si>
    <t>453 kOhms ±1% 0.5W, 1/2W Chip Resistor 1210 (3225 Metric) Automotive AEC-Q200, Pulse Withstanding Thick Film</t>
  </si>
  <si>
    <t>Remaining Budget</t>
  </si>
  <si>
    <t>MJTP1243</t>
  </si>
  <si>
    <t>https://www.digikey.com/en/products/detail/apem-inc/MJTP1243/1798039?_gl=1*tpraur*_up*MQ..*_gs*MQ..&amp;gclid=Cj0KCQiAkJO8BhCGARIsAMkswyhtU2qUPv9ycRBdQtl3bpMeJnTiX2TIZamlVIQ_SgWWRbinNsqYHGUaArH1EALw_wcB&amp;gclsrc=aw.ds</t>
  </si>
  <si>
    <t>Revision 2</t>
  </si>
  <si>
    <t>AGC1206X7R500-105KNE-CT</t>
  </si>
  <si>
    <t>Auto Grade Capacitor,1206,X7R,50</t>
  </si>
  <si>
    <t>1 µF ±10% 50V Ceramic Capacitor X7R 1206 (3216 Metric)</t>
  </si>
  <si>
    <t>https://www.digikey.com/en/products/detail/venkel/AGC1206X7R500-105KNE-CT/21344697</t>
  </si>
  <si>
    <t>PPPC102LFBN-RC</t>
  </si>
  <si>
    <t>CONN HDR 20POS 0.1 GOLD PCB</t>
  </si>
  <si>
    <t>https://www.digikey.com/en/products/detail/sullins-connector-solutions/PPPC102LFBN-RC/807245</t>
  </si>
  <si>
    <t>20 Position Header Connector 0.100" (2.54mm) Through Hole Gold</t>
  </si>
  <si>
    <t>GRM21BR60J226ME39L</t>
  </si>
  <si>
    <t>CAP CER 22UF 6.3V X5R 0805</t>
  </si>
  <si>
    <t>https://www.digikey.com/en/products/detail/murata-electronics/GRM21BR60J226ME39L/586711?s=N4IgTCBcDaIOICUCyYCMAhBA2ADAKTDCyQFEBmATgBkQBdAXyA</t>
  </si>
  <si>
    <t>22 µF ±20% 6.3V Ceramic Capacitor X5R 0805 (2012 Metric)</t>
  </si>
  <si>
    <t>Revision 3</t>
  </si>
  <si>
    <t>Team 54 Printed Circuit Board (X: 2365 mil Y: 1675 mil )</t>
  </si>
  <si>
    <t>B0CDVWC6C7</t>
  </si>
  <si>
    <t>ABS Plastic Sheet 8" x 12" x 0.060"</t>
  </si>
  <si>
    <t>https://www.amazon.com/KAITELA-Plastic-Thermoplastic-Crafts-Projects/dp/B0CDVWC6C7/ref=pd_ci_mcx_mh_mcx_views_0_title?pd_rd_w=ZuWXo&amp;content-id=amzn1.sym.bb21fc54-1dd8-448e-92bb-2ddce187f4ac%3Aamzn1.symc.40e6a10e-cbc4-4fa5-81e3-4435ff64d03b&amp;pf_rd_p=bb21fc54-1dd8-448e-92bb-2ddce187f4ac&amp;pf_rd_r=B4NFTA540WQ1GRF0D6GE&amp;pd_rd_wg=6kyYq&amp;pd_rd_r=aa363e93-fdd6-4f9b-ab42-2c150ebfb765&amp;pd_rd_i=B0CDVWC6C7&amp;th=1</t>
  </si>
  <si>
    <t>Thick Black Moldable Flexible Thermoplastic Panel 1/16" Thick (1.5mm) for Craft Projects, Robotics Competitions - Textured &amp; Smooth Surface, Pack of 2</t>
  </si>
  <si>
    <t>https://www.edmundoptics.com/p/6quot-x-6quot-translucent-ir-material-window/2593/</t>
  </si>
  <si>
    <t>IR Window Material</t>
  </si>
  <si>
    <t>6" x 6" and translucent sheet of IR window material</t>
  </si>
  <si>
    <t>32-806</t>
  </si>
  <si>
    <t>E-outstanding 3.7V Lithium Battery Balance Charging Line USB to XH2.54 Connector and XH2.54 to JST Convert Line for RC Aircraft Drone</t>
  </si>
  <si>
    <t>https://www.amazon.com/outstanding-Lithium-Charging-Connector-Aircraft/dp/B08GBVHYJP?utm_source=chatgpt.com</t>
  </si>
  <si>
    <t>3.7 V Lithium Battery Balance Charging Line</t>
  </si>
  <si>
    <t>LBBCLUSB-2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</si>
</sst>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/>
    <xf numFmtId="164" fontId="1" fillId="0" borderId="0" xfId="0" applyNumberFormat="1" applyFont="1"/>
    <xf numFmtId="14" fontId="0" fillId="0" borderId="0" xfId="0" applyNumberFormat="1"/>
    <xf numFmtId="0" fontId="3" fillId="0" borderId="0" xfId="1"/>
    <xf numFmtId="8" fontId="0" fillId="0" borderId="0" xfId="0" applyNumberForma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panasonic-electronic-components/ERJ-12SF3833U/384404" TargetMode="External"/><Relationship Id="rId13" Type="http://schemas.openxmlformats.org/officeDocument/2006/relationships/hyperlink" Target="https://www.mouser.com/ProductDetail/FTDI/TTL-232R-RPI?qs=3tuk1l7PSbNqj0mOeA5IPw%3D%3D" TargetMode="External"/><Relationship Id="rId18" Type="http://schemas.openxmlformats.org/officeDocument/2006/relationships/hyperlink" Target="https://www.digikey.com/en/products/detail/globtek-inc/BL0750F5030481S1PCTC/16515787" TargetMode="External"/><Relationship Id="rId3" Type="http://schemas.openxmlformats.org/officeDocument/2006/relationships/hyperlink" Target="https://www.digikey.com/en/products/detail/molex/0530480410/242866?utm_adgroup=&amp;utm_source=google&amp;utm_medium=cpc&amp;utm_campaign=PMax%20Supplier_Focus%20Supplier&amp;utm_term=&amp;utm_content=&amp;utm_id=go_cmp-20243063242_adg-_ad-__dev-c_ext-_prd-242866_sig-CjwKCAjwl6-3BhBWEiwApN6_ktwqIvqLGprsGRqvZwE6WkGsMtsJwYIFcwT3pmFo2NuhUUmEY6LTDRoCksEQAvD_BwE&amp;gad_source=1&amp;gclid=CjwKCAjwl6-3BhBWEiwApN6_ktwqIvqLGprsGRqvZwE6WkGsMtsJwYIFcwT3pmFo2NuhUUmEY6LTDRoCksEQAvD_BwE" TargetMode="External"/><Relationship Id="rId7" Type="http://schemas.openxmlformats.org/officeDocument/2006/relationships/hyperlink" Target="https://www.digikey.com/en/products/detail/panasonic-electronic-components/ERJ-14NF1053U/383828" TargetMode="External"/><Relationship Id="rId12" Type="http://schemas.openxmlformats.org/officeDocument/2006/relationships/hyperlink" Target="https://www.digikey.com/en/products/detail/molex/1050281001/3045223" TargetMode="External"/><Relationship Id="rId17" Type="http://schemas.openxmlformats.org/officeDocument/2006/relationships/hyperlink" Target="https://www.mouser.com/ProductDetail/Laird-Performance-Materials/TYA40121R0M-10?qs=sPbYRqrBIVklYiHNmBEq8g%3D%3D" TargetMode="External"/><Relationship Id="rId2" Type="http://schemas.openxmlformats.org/officeDocument/2006/relationships/hyperlink" Target="https://www.digikey.com/en/products/detail/molex/0510210300/242843?utm_adgroup=&amp;utm_source=google&amp;utm_medium=cpc&amp;utm_campaign=PMax%20Supplier_Focus%20Supplier&amp;utm_term=&amp;utm_content=&amp;utm_id=go_cmp-20243063242_adg-_ad-__dev-c_ext-_prd-242843_sig-CjwKCAjwl6-3BhBWEiwApN6_kiDhBMCLVz6SQ2WJhedFtR_WvamKVix-QoSZn8vzpdJBBPI8zlxYfRoCqvsQAvD_BwE&amp;gad_source=1&amp;gclid=CjwKCAjwl6-3BhBWEiwApN6_kiDhBMCLVz6SQ2WJhedFtR_WvamKVix-QoSZn8vzpdJBBPI8zlxYfRoCqvsQAvD_BwE" TargetMode="External"/><Relationship Id="rId16" Type="http://schemas.openxmlformats.org/officeDocument/2006/relationships/hyperlink" Target="https://www.mouser.com/ProductDetail/538-105028-1001" TargetMode="External"/><Relationship Id="rId1" Type="http://schemas.openxmlformats.org/officeDocument/2006/relationships/hyperlink" Target="https://www.digikey.com/en/products/detail/flir-lepton/500-0771-01/7606616" TargetMode="External"/><Relationship Id="rId6" Type="http://schemas.openxmlformats.org/officeDocument/2006/relationships/hyperlink" Target="https://www.mouser.com/ProductDetail/581-KAM32LR72A475KU" TargetMode="External"/><Relationship Id="rId11" Type="http://schemas.openxmlformats.org/officeDocument/2006/relationships/hyperlink" Target="https://www.digikey.com/en/products/detail/sullins-connector-solutions/PREC003SAAN-RC/2774851?s=N4IgTCBcDaIMoEYAMCwFEDCBaJBmEAugL5A" TargetMode="External"/><Relationship Id="rId5" Type="http://schemas.openxmlformats.org/officeDocument/2006/relationships/hyperlink" Target="https://www.digikey.com/en/products/detail/texas-instruments/TLV62568ADRLR/9343350?_gl=1*p9x34z*_up*MQ..&amp;gclid=CjwKCAjw9p24BhB_EiwA8ID5BuqWeW_yoQVsdPL0JqxdfILJ6q2rpVQYr6YQAd_Qp6_SIAg4C52q_hoCuPEQAvD_BwE" TargetMode="External"/><Relationship Id="rId15" Type="http://schemas.openxmlformats.org/officeDocument/2006/relationships/hyperlink" Target="https://www.mouser.com/ProductDetail/356-ESP32S3WROOM1N16" TargetMode="External"/><Relationship Id="rId10" Type="http://schemas.openxmlformats.org/officeDocument/2006/relationships/hyperlink" Target="https://www.digikey.com/en/products/detail/espressif-systems/ESP32-S3-WROOM-1-N16/16162647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globtek-inc/BL0750F5030481S1PCTC/16515787" TargetMode="External"/><Relationship Id="rId9" Type="http://schemas.openxmlformats.org/officeDocument/2006/relationships/hyperlink" Target="https://www.digikey.com/en/products/detail/panasonic-electronic-components/ERJ-14NF4123U/384090" TargetMode="External"/><Relationship Id="rId14" Type="http://schemas.openxmlformats.org/officeDocument/2006/relationships/hyperlink" Target="https://www.sparkfun.com/products/1691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sumu/RG3216P-2003-B-T5/1273890?s=N4IgTCBcDaIEoHEDMYCMA2ACgWjABjyWwCFsAVAVhAF0BfIA" TargetMode="External"/><Relationship Id="rId13" Type="http://schemas.openxmlformats.org/officeDocument/2006/relationships/hyperlink" Target="https://www.digikey.com/en/products/detail/sullins-connector-solutions/PPPC102LFBN-RC/807245" TargetMode="External"/><Relationship Id="rId18" Type="http://schemas.openxmlformats.org/officeDocument/2006/relationships/hyperlink" Target="https://www.digikey.com/en/products/detail/globtek-inc/BL0750F5030481S1PCTC/16515787" TargetMode="External"/><Relationship Id="rId3" Type="http://schemas.openxmlformats.org/officeDocument/2006/relationships/hyperlink" Target="https://www.digikey.com/en/products/detail/texas-instruments/TLV62568ADRLR/9343350?_gl=1*p9x34z*_up*MQ..&amp;gclid=CjwKCAjw9p24BhB_EiwA8ID5BuqWeW_yoQVsdPL0JqxdfILJ6q2rpVQYr6YQAd_Qp6_SIAg4C52q_hoCuPEQAvD_BwE" TargetMode="External"/><Relationship Id="rId7" Type="http://schemas.openxmlformats.org/officeDocument/2006/relationships/hyperlink" Target="https://www.mouser.com/ProductDetail/KYOCERA-AVX/12101C475K4T2A?qs=HXFqYaX1Q2wD22%252BbfTAf%252Bg%3D%3D" TargetMode="External"/><Relationship Id="rId12" Type="http://schemas.openxmlformats.org/officeDocument/2006/relationships/hyperlink" Target="https://www.digikey.com/en/products/detail/molex/0530480410/242866?utm_adgroup=&amp;utm_source=google&amp;utm_medium=cpc&amp;utm_campaign=PMax%20Supplier_Focus%20Supplier&amp;utm_term=&amp;utm_content=&amp;utm_id=go_cmp-20243063242_adg-_ad-__dev-c_ext-_prd-242866_sig-CjwKCAjwl6-3BhBWEiwApN6_ktwqIvqLGprsGRqvZwE6WkGsMtsJwYIFcwT3pmFo2NuhUUmEY6LTDRoCksEQAvD_BwE&amp;gad_source=1&amp;gclid=CjwKCAjwl6-3BhBWEiwApN6_ktwqIvqLGprsGRqvZwE6WkGsMtsJwYIFcwT3pmFo2NuhUUmEY6LTDRoCksEQAvD_BwE" TargetMode="External"/><Relationship Id="rId17" Type="http://schemas.openxmlformats.org/officeDocument/2006/relationships/hyperlink" Target="https://www.digikey.com/en/products/detail/globtek-inc/BL0750F5030481S1PCTC/16515787" TargetMode="External"/><Relationship Id="rId2" Type="http://schemas.openxmlformats.org/officeDocument/2006/relationships/hyperlink" Target="https://www.digikey.com/en/products/detail/molex/1050281001/3045223?s=N4IgTCBcDaIIwAYCsCwA4C0iFxAXQF8g" TargetMode="External"/><Relationship Id="rId16" Type="http://schemas.openxmlformats.org/officeDocument/2006/relationships/hyperlink" Target="https://www.amazon.com/outstanding-Lithium-Charging-Connector-Aircraft/dp/B08GBVHYJP?utm_source=chatgpt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om/ProductDetail/356-ESP32S3WROOM1N16" TargetMode="External"/><Relationship Id="rId6" Type="http://schemas.openxmlformats.org/officeDocument/2006/relationships/hyperlink" Target="https://www.digikey.com/en/products/detail/yageo/RC1206FR-07100KL/728492?s=N4IgTCBcDaIE4GMCMYAMA2AZnAtKg7EqqgNYA2IAugL5A" TargetMode="External"/><Relationship Id="rId11" Type="http://schemas.openxmlformats.org/officeDocument/2006/relationships/hyperlink" Target="https://www.digikey.com/en/products/detail/venkel/AGC1206X7R500-105KNE-CT/21344697" TargetMode="External"/><Relationship Id="rId5" Type="http://schemas.openxmlformats.org/officeDocument/2006/relationships/hyperlink" Target="https://digikey.com/en/products/detail/panasonic-electronic-components/ERJ-8ENF1002V/89059?s=N4IgTCBcDaIKYCcBWBaAHHAdgMwIwAZ8wA3EAXQF8g" TargetMode="External"/><Relationship Id="rId15" Type="http://schemas.openxmlformats.org/officeDocument/2006/relationships/hyperlink" Target="https://www.edmundoptics.com/p/6quot-x-6quot-translucent-ir-material-window/2593/" TargetMode="External"/><Relationship Id="rId10" Type="http://schemas.openxmlformats.org/officeDocument/2006/relationships/hyperlink" Target="https://www.digikey.com/en/products/detail/sullins-connector-solutions/PREC003SAAN-RC/2774851?s=N4IgTCBcDaIMoEYAMCwFEDCBaJBmEAugL5A" TargetMode="External"/><Relationship Id="rId19" Type="http://schemas.openxmlformats.org/officeDocument/2006/relationships/hyperlink" Target="https://www.digikey.com/en/products/detail/apem-inc/MJTP1243/1798039?_gl=1*tpraur*_up*MQ..*_gs*MQ..&amp;gclid=Cj0KCQiAkJO8BhCGARIsAMkswyhtU2qUPv9ycRBdQtl3bpMeJnTiX2TIZamlVIQ_SgWWRbinNsqYHGUaArH1EALw_wcB&amp;gclsrc=aw.ds" TargetMode="External"/><Relationship Id="rId4" Type="http://schemas.openxmlformats.org/officeDocument/2006/relationships/hyperlink" Target="https://www.digikey.com/en/products/detail/kemet/C1206Y104K9RACTU/5879215?s=N4IgTCBcDaIMYEYwAYBsBPByAsBrAnAE4CGcALgK4gC6AvkA" TargetMode="External"/><Relationship Id="rId9" Type="http://schemas.openxmlformats.org/officeDocument/2006/relationships/hyperlink" Target="https://www.mouser.com/ProductDetail/Panasonic/ERJ-P14F4533U?qs=Zyl8A9hlmJrh0WpXEckRqw%3D%3D" TargetMode="External"/><Relationship Id="rId14" Type="http://schemas.openxmlformats.org/officeDocument/2006/relationships/hyperlink" Target="https://www.digikey.com/en/products/detail/kemet/C1206Y104K9RACTU/5879215?s=N4IgTCBcDaIMYEYwAYBsBPByAsBrAnAE4CGcALgK4g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1016"/>
  <sheetViews>
    <sheetView topLeftCell="A6" zoomScale="86" zoomScaleNormal="80" workbookViewId="0">
      <selection activeCell="B47" sqref="B47"/>
    </sheetView>
  </sheetViews>
  <sheetFormatPr defaultColWidth="12.6328125" defaultRowHeight="15.75" customHeight="1" x14ac:dyDescent="0.25"/>
  <cols>
    <col min="2" max="2" width="28" style="12" customWidth="1"/>
    <col min="3" max="3" width="49" customWidth="1"/>
    <col min="4" max="4" width="70.26953125" customWidth="1"/>
    <col min="8" max="8" width="81.26953125" bestFit="1" customWidth="1"/>
  </cols>
  <sheetData>
    <row r="1" spans="1:8" ht="15.75" customHeight="1" x14ac:dyDescent="0.25">
      <c r="A1" s="1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25">
      <c r="A2" s="3">
        <v>45558</v>
      </c>
      <c r="B2" s="4" t="s">
        <v>8</v>
      </c>
      <c r="C2" s="1" t="s">
        <v>9</v>
      </c>
      <c r="D2" s="5" t="s">
        <v>10</v>
      </c>
      <c r="E2" s="6">
        <v>164</v>
      </c>
      <c r="F2" s="1">
        <v>1</v>
      </c>
      <c r="G2" s="6">
        <f t="shared" ref="G2:G5" si="0">E2*F2</f>
        <v>164</v>
      </c>
      <c r="H2" s="1" t="s">
        <v>11</v>
      </c>
    </row>
    <row r="3" spans="1:8" ht="15.75" customHeight="1" x14ac:dyDescent="0.25">
      <c r="A3" s="3">
        <v>45558</v>
      </c>
      <c r="B3" s="4" t="s">
        <v>12</v>
      </c>
      <c r="C3" s="1" t="s">
        <v>13</v>
      </c>
      <c r="D3" s="5" t="s">
        <v>14</v>
      </c>
      <c r="E3" s="6">
        <v>0.21</v>
      </c>
      <c r="F3" s="1">
        <v>2</v>
      </c>
      <c r="G3" s="6">
        <f t="shared" si="0"/>
        <v>0.42</v>
      </c>
      <c r="H3" s="1" t="s">
        <v>15</v>
      </c>
    </row>
    <row r="4" spans="1:8" ht="15.75" customHeight="1" x14ac:dyDescent="0.25">
      <c r="A4" s="3">
        <v>45558</v>
      </c>
      <c r="B4" s="4" t="s">
        <v>16</v>
      </c>
      <c r="C4" s="1" t="s">
        <v>17</v>
      </c>
      <c r="D4" s="5" t="s">
        <v>18</v>
      </c>
      <c r="E4" s="6">
        <v>0.43</v>
      </c>
      <c r="F4" s="1">
        <v>2</v>
      </c>
      <c r="G4" s="6">
        <f t="shared" si="0"/>
        <v>0.86</v>
      </c>
      <c r="H4" s="1" t="s">
        <v>19</v>
      </c>
    </row>
    <row r="5" spans="1:8" ht="15.75" customHeight="1" x14ac:dyDescent="0.25">
      <c r="A5" s="3">
        <v>45558</v>
      </c>
      <c r="B5" s="4" t="s">
        <v>20</v>
      </c>
      <c r="C5" s="1" t="s">
        <v>21</v>
      </c>
      <c r="D5" s="5" t="s">
        <v>22</v>
      </c>
      <c r="E5" s="6">
        <v>6.47</v>
      </c>
      <c r="F5" s="1">
        <v>1</v>
      </c>
      <c r="G5" s="6">
        <f t="shared" si="0"/>
        <v>6.47</v>
      </c>
      <c r="H5" s="1" t="s">
        <v>23</v>
      </c>
    </row>
    <row r="6" spans="1:8" ht="15.75" customHeight="1" x14ac:dyDescent="0.25">
      <c r="A6" s="3"/>
      <c r="B6" s="4"/>
      <c r="C6" s="1"/>
      <c r="D6" s="1"/>
    </row>
    <row r="7" spans="1:8" ht="15.75" customHeight="1" x14ac:dyDescent="0.25">
      <c r="A7" s="3"/>
      <c r="B7" s="4"/>
      <c r="C7" s="1"/>
      <c r="D7" s="1"/>
      <c r="F7" s="1" t="s">
        <v>24</v>
      </c>
      <c r="G7" s="6">
        <f>SUM(G2:G5)</f>
        <v>171.75</v>
      </c>
    </row>
    <row r="8" spans="1:8" ht="15.75" customHeight="1" x14ac:dyDescent="0.25">
      <c r="A8" s="3"/>
      <c r="B8" s="4"/>
      <c r="C8" s="1"/>
      <c r="D8" s="1"/>
      <c r="F8" s="1" t="s">
        <v>25</v>
      </c>
      <c r="G8" s="6">
        <f>SUM(G2:G5)</f>
        <v>171.75</v>
      </c>
    </row>
    <row r="9" spans="1:8" ht="15.75" customHeight="1" x14ac:dyDescent="0.25">
      <c r="A9" s="1"/>
      <c r="B9" s="4"/>
      <c r="D9" s="1"/>
    </row>
    <row r="10" spans="1:8" ht="15.75" customHeight="1" x14ac:dyDescent="0.25">
      <c r="A10" s="3">
        <v>45579</v>
      </c>
      <c r="B10" s="4" t="s">
        <v>26</v>
      </c>
      <c r="C10" s="1" t="s">
        <v>27</v>
      </c>
      <c r="D10" s="5" t="s">
        <v>28</v>
      </c>
      <c r="E10" s="6">
        <v>0.22</v>
      </c>
      <c r="F10" s="1">
        <v>8</v>
      </c>
      <c r="G10" s="6">
        <f t="shared" ref="G10" si="1">E10*F10</f>
        <v>1.76</v>
      </c>
      <c r="H10" s="1" t="s">
        <v>29</v>
      </c>
    </row>
    <row r="11" spans="1:8" ht="15.75" customHeight="1" x14ac:dyDescent="0.25">
      <c r="B11" s="4"/>
      <c r="D11" s="1"/>
    </row>
    <row r="12" spans="1:8" ht="15.75" customHeight="1" x14ac:dyDescent="0.25">
      <c r="B12" s="4"/>
      <c r="D12" s="1"/>
      <c r="F12" s="1" t="s">
        <v>24</v>
      </c>
      <c r="G12" s="6">
        <f>SUM(G10:G10)</f>
        <v>1.76</v>
      </c>
    </row>
    <row r="13" spans="1:8" ht="15.75" customHeight="1" x14ac:dyDescent="0.25">
      <c r="B13" s="4"/>
      <c r="D13" s="1"/>
      <c r="F13" s="1" t="s">
        <v>30</v>
      </c>
      <c r="G13" s="6">
        <f>G12+G8</f>
        <v>173.51</v>
      </c>
    </row>
    <row r="14" spans="1:8" ht="15.75" customHeight="1" x14ac:dyDescent="0.25">
      <c r="B14" s="4"/>
      <c r="D14" s="1"/>
    </row>
    <row r="15" spans="1:8" ht="15.75" customHeight="1" x14ac:dyDescent="0.25">
      <c r="A15" s="7">
        <v>45580</v>
      </c>
      <c r="B15" s="4" t="s">
        <v>32</v>
      </c>
      <c r="C15" s="10" t="s">
        <v>34</v>
      </c>
      <c r="D15" s="8" t="s">
        <v>31</v>
      </c>
      <c r="E15" s="9">
        <v>0.78</v>
      </c>
      <c r="F15">
        <v>8</v>
      </c>
      <c r="G15" s="9">
        <f>E15*F15</f>
        <v>6.24</v>
      </c>
      <c r="H15" s="10" t="s">
        <v>33</v>
      </c>
    </row>
    <row r="16" spans="1:8" ht="15.75" customHeight="1" x14ac:dyDescent="0.25">
      <c r="A16" s="7">
        <v>45580</v>
      </c>
      <c r="B16" s="4" t="s">
        <v>35</v>
      </c>
      <c r="C16" t="s">
        <v>37</v>
      </c>
      <c r="D16" s="8" t="s">
        <v>36</v>
      </c>
      <c r="E16" s="9">
        <v>0.33</v>
      </c>
      <c r="F16">
        <v>4</v>
      </c>
      <c r="G16" s="9">
        <f t="shared" ref="G16:G18" si="2">E16*F16</f>
        <v>1.32</v>
      </c>
      <c r="H16" s="10" t="s">
        <v>38</v>
      </c>
    </row>
    <row r="17" spans="1:8" ht="15.75" customHeight="1" x14ac:dyDescent="0.25">
      <c r="A17" s="7">
        <v>45580</v>
      </c>
      <c r="B17" s="4" t="s">
        <v>39</v>
      </c>
      <c r="C17" t="s">
        <v>40</v>
      </c>
      <c r="D17" s="8" t="s">
        <v>41</v>
      </c>
      <c r="E17" s="9">
        <v>0.46</v>
      </c>
      <c r="F17">
        <v>4</v>
      </c>
      <c r="G17" s="9">
        <f t="shared" si="2"/>
        <v>1.84</v>
      </c>
      <c r="H17" s="10" t="s">
        <v>42</v>
      </c>
    </row>
    <row r="18" spans="1:8" ht="15.75" customHeight="1" x14ac:dyDescent="0.25">
      <c r="A18" s="7">
        <v>45580</v>
      </c>
      <c r="B18" s="4" t="s">
        <v>43</v>
      </c>
      <c r="C18" t="s">
        <v>44</v>
      </c>
      <c r="D18" s="8" t="s">
        <v>45</v>
      </c>
      <c r="E18" s="9">
        <v>0.33</v>
      </c>
      <c r="F18">
        <v>4</v>
      </c>
      <c r="G18" s="9">
        <f t="shared" si="2"/>
        <v>1.32</v>
      </c>
      <c r="H18" t="s">
        <v>81</v>
      </c>
    </row>
    <row r="19" spans="1:8" ht="15.75" customHeight="1" x14ac:dyDescent="0.25">
      <c r="B19" s="4"/>
      <c r="D19" s="1"/>
    </row>
    <row r="20" spans="1:8" ht="15.75" customHeight="1" x14ac:dyDescent="0.25">
      <c r="B20" s="4"/>
      <c r="D20" s="1"/>
      <c r="F20" s="10" t="s">
        <v>24</v>
      </c>
      <c r="G20" s="9">
        <f>SUM(G15:G18)</f>
        <v>10.72</v>
      </c>
    </row>
    <row r="21" spans="1:8" ht="15.75" customHeight="1" x14ac:dyDescent="0.25">
      <c r="B21" s="4"/>
      <c r="D21" s="1"/>
      <c r="F21" s="10" t="s">
        <v>30</v>
      </c>
      <c r="G21" s="11">
        <f>G13+G20</f>
        <v>184.23</v>
      </c>
    </row>
    <row r="22" spans="1:8" ht="15.75" customHeight="1" x14ac:dyDescent="0.25">
      <c r="B22" s="4"/>
      <c r="D22" s="1"/>
    </row>
    <row r="23" spans="1:8" ht="15.75" customHeight="1" x14ac:dyDescent="0.25">
      <c r="A23" s="7">
        <v>45589</v>
      </c>
      <c r="B23" s="4" t="s">
        <v>46</v>
      </c>
      <c r="C23" s="10" t="s">
        <v>47</v>
      </c>
      <c r="D23" s="8" t="s">
        <v>48</v>
      </c>
      <c r="E23" s="9">
        <v>3.48</v>
      </c>
      <c r="F23">
        <v>1</v>
      </c>
      <c r="G23" s="9">
        <f>E23*F23</f>
        <v>3.48</v>
      </c>
      <c r="H23" t="s">
        <v>52</v>
      </c>
    </row>
    <row r="24" spans="1:8" ht="15.75" customHeight="1" x14ac:dyDescent="0.25">
      <c r="A24" s="7">
        <v>45589</v>
      </c>
      <c r="B24" s="4" t="s">
        <v>53</v>
      </c>
      <c r="C24" t="s">
        <v>54</v>
      </c>
      <c r="D24" s="8" t="s">
        <v>55</v>
      </c>
      <c r="E24" s="9">
        <v>0.42</v>
      </c>
      <c r="F24">
        <v>1</v>
      </c>
      <c r="G24" s="9">
        <f t="shared" ref="G24:G26" si="3">E24*F24</f>
        <v>0.42</v>
      </c>
      <c r="H24" t="s">
        <v>56</v>
      </c>
    </row>
    <row r="25" spans="1:8" ht="15.75" customHeight="1" x14ac:dyDescent="0.25">
      <c r="A25" s="7">
        <v>45589</v>
      </c>
      <c r="B25" s="4">
        <v>1050281001</v>
      </c>
      <c r="C25" s="10" t="s">
        <v>49</v>
      </c>
      <c r="D25" s="8" t="s">
        <v>50</v>
      </c>
      <c r="E25" s="9">
        <v>1.9</v>
      </c>
      <c r="F25">
        <v>1</v>
      </c>
      <c r="G25" s="9">
        <f t="shared" si="3"/>
        <v>1.9</v>
      </c>
      <c r="H25" t="s">
        <v>51</v>
      </c>
    </row>
    <row r="26" spans="1:8" ht="15.75" customHeight="1" x14ac:dyDescent="0.25">
      <c r="A26" s="7">
        <v>45589</v>
      </c>
      <c r="B26" s="4" t="s">
        <v>57</v>
      </c>
      <c r="C26" s="10" t="s">
        <v>58</v>
      </c>
      <c r="D26" s="8" t="s">
        <v>59</v>
      </c>
      <c r="E26" s="9">
        <v>22.3</v>
      </c>
      <c r="F26">
        <v>1</v>
      </c>
      <c r="G26" s="9">
        <f t="shared" si="3"/>
        <v>22.3</v>
      </c>
      <c r="H26" t="s">
        <v>60</v>
      </c>
    </row>
    <row r="27" spans="1:8" ht="15.75" customHeight="1" x14ac:dyDescent="0.25">
      <c r="A27" s="7"/>
      <c r="B27" s="4"/>
      <c r="D27" s="1"/>
    </row>
    <row r="28" spans="1:8" ht="15.75" customHeight="1" x14ac:dyDescent="0.25">
      <c r="B28" s="4"/>
      <c r="D28" s="1"/>
      <c r="F28" s="10" t="s">
        <v>24</v>
      </c>
      <c r="G28" s="9">
        <f>SUM(G23:G26)</f>
        <v>28.1</v>
      </c>
    </row>
    <row r="29" spans="1:8" ht="15.75" customHeight="1" x14ac:dyDescent="0.25">
      <c r="B29" s="4"/>
      <c r="D29" s="1"/>
      <c r="F29" s="10" t="s">
        <v>30</v>
      </c>
      <c r="G29" s="9">
        <f>G28+G21</f>
        <v>212.32999999999998</v>
      </c>
    </row>
    <row r="30" spans="1:8" ht="15.75" customHeight="1" x14ac:dyDescent="0.25">
      <c r="B30" s="4"/>
      <c r="D30" s="1"/>
    </row>
    <row r="31" spans="1:8" ht="15.75" customHeight="1" x14ac:dyDescent="0.25">
      <c r="A31" s="7">
        <v>45589</v>
      </c>
      <c r="B31" s="4">
        <v>1</v>
      </c>
      <c r="C31" t="s">
        <v>61</v>
      </c>
      <c r="D31" s="10" t="s">
        <v>62</v>
      </c>
      <c r="F31">
        <v>5</v>
      </c>
      <c r="H31" s="10" t="s">
        <v>63</v>
      </c>
    </row>
    <row r="32" spans="1:8" ht="15.75" customHeight="1" x14ac:dyDescent="0.25">
      <c r="B32" s="4"/>
      <c r="D32" s="1"/>
    </row>
    <row r="33" spans="1:8" ht="15.75" customHeight="1" x14ac:dyDescent="0.25">
      <c r="A33" s="7">
        <v>45593</v>
      </c>
      <c r="B33" s="4" t="s">
        <v>64</v>
      </c>
      <c r="C33" s="10" t="s">
        <v>66</v>
      </c>
      <c r="D33" s="8" t="s">
        <v>67</v>
      </c>
      <c r="E33" s="9">
        <v>51.35</v>
      </c>
      <c r="F33">
        <v>1</v>
      </c>
      <c r="G33" s="9">
        <f>E33*F33</f>
        <v>51.35</v>
      </c>
      <c r="H33" t="s">
        <v>65</v>
      </c>
    </row>
    <row r="34" spans="1:8" ht="15.75" customHeight="1" x14ac:dyDescent="0.25">
      <c r="B34" s="4"/>
      <c r="D34" s="1"/>
    </row>
    <row r="35" spans="1:8" ht="15.75" customHeight="1" x14ac:dyDescent="0.25">
      <c r="B35" s="4"/>
      <c r="D35" s="1"/>
      <c r="F35" s="10" t="s">
        <v>24</v>
      </c>
      <c r="G35" s="9">
        <f>G33</f>
        <v>51.35</v>
      </c>
    </row>
    <row r="36" spans="1:8" ht="15.75" customHeight="1" x14ac:dyDescent="0.25">
      <c r="B36" s="4"/>
      <c r="D36" s="1"/>
      <c r="F36" s="10" t="s">
        <v>68</v>
      </c>
      <c r="G36" s="9">
        <f>G29+G35</f>
        <v>263.68</v>
      </c>
    </row>
    <row r="37" spans="1:8" ht="12.5" x14ac:dyDescent="0.25">
      <c r="B37" s="4"/>
      <c r="D37" s="1"/>
    </row>
    <row r="38" spans="1:8" ht="12.5" x14ac:dyDescent="0.25">
      <c r="A38" s="7">
        <v>45604</v>
      </c>
      <c r="B38" s="4" t="s">
        <v>46</v>
      </c>
      <c r="C38" t="s">
        <v>47</v>
      </c>
      <c r="D38" s="8" t="s">
        <v>70</v>
      </c>
      <c r="E38" s="9">
        <v>3.48</v>
      </c>
      <c r="F38">
        <v>1</v>
      </c>
      <c r="G38" s="9">
        <f>E38*F38</f>
        <v>3.48</v>
      </c>
      <c r="H38" t="s">
        <v>69</v>
      </c>
    </row>
    <row r="39" spans="1:8" ht="12.5" x14ac:dyDescent="0.25">
      <c r="A39" s="7">
        <v>45604</v>
      </c>
      <c r="B39" s="13" t="s">
        <v>71</v>
      </c>
      <c r="C39" t="s">
        <v>49</v>
      </c>
      <c r="D39" s="8" t="s">
        <v>73</v>
      </c>
      <c r="E39" s="9">
        <v>1.89</v>
      </c>
      <c r="F39">
        <v>1</v>
      </c>
      <c r="G39" s="9">
        <f>E39*F39</f>
        <v>1.89</v>
      </c>
      <c r="H39" s="10" t="s">
        <v>72</v>
      </c>
    </row>
    <row r="40" spans="1:8" ht="12.5" x14ac:dyDescent="0.25">
      <c r="A40" s="7">
        <v>45604</v>
      </c>
      <c r="B40" s="13" t="s">
        <v>74</v>
      </c>
      <c r="C40" s="10" t="s">
        <v>77</v>
      </c>
      <c r="D40" s="8" t="s">
        <v>75</v>
      </c>
      <c r="E40" s="9">
        <v>0.20599999999999999</v>
      </c>
      <c r="F40">
        <v>10</v>
      </c>
      <c r="G40" s="9">
        <f>E40*F40</f>
        <v>2.06</v>
      </c>
      <c r="H40" s="10" t="s">
        <v>76</v>
      </c>
    </row>
    <row r="41" spans="1:8" ht="12.5" x14ac:dyDescent="0.25">
      <c r="A41" s="7"/>
      <c r="B41" s="4"/>
      <c r="D41" s="1"/>
    </row>
    <row r="42" spans="1:8" ht="12.5" x14ac:dyDescent="0.25">
      <c r="B42" s="4"/>
      <c r="D42" s="1"/>
      <c r="F42" s="10" t="s">
        <v>24</v>
      </c>
      <c r="G42" s="9">
        <f>SUM(G38:G40)</f>
        <v>7.43</v>
      </c>
    </row>
    <row r="43" spans="1:8" ht="12.5" x14ac:dyDescent="0.25">
      <c r="B43" s="4"/>
      <c r="D43" s="1"/>
      <c r="F43" s="10" t="s">
        <v>68</v>
      </c>
      <c r="G43" s="9">
        <f>G36+G42</f>
        <v>271.11</v>
      </c>
    </row>
    <row r="44" spans="1:8" ht="12.5" x14ac:dyDescent="0.25">
      <c r="B44" s="4"/>
      <c r="D44" s="1"/>
    </row>
    <row r="45" spans="1:8" ht="12.5" x14ac:dyDescent="0.25">
      <c r="A45" s="7">
        <v>45611</v>
      </c>
      <c r="B45" s="4"/>
      <c r="C45" s="1" t="s">
        <v>21</v>
      </c>
      <c r="D45" s="5" t="s">
        <v>22</v>
      </c>
      <c r="E45" s="6">
        <v>7.29</v>
      </c>
      <c r="F45" s="1">
        <v>3</v>
      </c>
      <c r="G45" s="6">
        <f t="shared" ref="G45" si="4">E45*F45</f>
        <v>21.87</v>
      </c>
      <c r="H45" s="1" t="s">
        <v>23</v>
      </c>
    </row>
    <row r="46" spans="1:8" ht="12.5" x14ac:dyDescent="0.25">
      <c r="B46" s="4"/>
      <c r="D46" s="1"/>
    </row>
    <row r="47" spans="1:8" ht="12.5" x14ac:dyDescent="0.25">
      <c r="B47" s="4"/>
      <c r="D47" s="1"/>
      <c r="F47" t="s">
        <v>24</v>
      </c>
      <c r="G47" s="11">
        <f>G45</f>
        <v>21.87</v>
      </c>
    </row>
    <row r="48" spans="1:8" ht="12.5" x14ac:dyDescent="0.25">
      <c r="B48" s="4"/>
      <c r="D48" s="1"/>
      <c r="F48" t="s">
        <v>68</v>
      </c>
      <c r="G48" s="11">
        <f>G47+G43</f>
        <v>292.98</v>
      </c>
    </row>
    <row r="49" spans="1:8" ht="12.5" x14ac:dyDescent="0.25">
      <c r="B49" s="4"/>
      <c r="D49" s="1"/>
    </row>
    <row r="50" spans="1:8" ht="12.5" x14ac:dyDescent="0.25">
      <c r="A50" s="7"/>
      <c r="B50" s="4"/>
      <c r="D50" s="8"/>
      <c r="E50" s="9"/>
      <c r="G50" s="9"/>
    </row>
    <row r="51" spans="1:8" ht="12.5" x14ac:dyDescent="0.25">
      <c r="A51" s="7"/>
      <c r="B51" s="4"/>
      <c r="D51" s="8"/>
      <c r="E51" s="9"/>
      <c r="G51" s="9"/>
    </row>
    <row r="52" spans="1:8" ht="12.5" x14ac:dyDescent="0.25">
      <c r="A52" s="7"/>
      <c r="B52" s="4"/>
      <c r="D52" s="8"/>
      <c r="E52" s="9"/>
      <c r="G52" s="9"/>
    </row>
    <row r="53" spans="1:8" ht="12.5" x14ac:dyDescent="0.25">
      <c r="A53" s="7"/>
      <c r="B53" s="13"/>
      <c r="D53" s="8"/>
      <c r="E53" s="9"/>
      <c r="G53" s="9"/>
      <c r="H53" s="10"/>
    </row>
    <row r="54" spans="1:8" ht="12.5" x14ac:dyDescent="0.25">
      <c r="A54" s="7"/>
      <c r="B54" s="4"/>
      <c r="C54" s="1"/>
      <c r="D54" s="5"/>
      <c r="E54" s="6"/>
      <c r="F54" s="1"/>
      <c r="G54" s="6"/>
      <c r="H54" s="1"/>
    </row>
    <row r="55" spans="1:8" ht="12.5" x14ac:dyDescent="0.25">
      <c r="A55" s="7"/>
      <c r="B55" s="4"/>
      <c r="D55" s="8"/>
      <c r="E55" s="9"/>
      <c r="G55" s="9"/>
    </row>
    <row r="56" spans="1:8" ht="12.5" x14ac:dyDescent="0.25">
      <c r="A56" s="7"/>
      <c r="B56" s="4"/>
      <c r="D56" s="8"/>
      <c r="E56" s="9"/>
      <c r="G56" s="9"/>
    </row>
    <row r="57" spans="1:8" ht="12.5" x14ac:dyDescent="0.25">
      <c r="A57" s="7"/>
      <c r="B57" s="4"/>
      <c r="D57" s="8"/>
      <c r="E57" s="9"/>
      <c r="G57" s="9"/>
    </row>
    <row r="58" spans="1:8" ht="12.5" x14ac:dyDescent="0.25">
      <c r="A58" s="7"/>
      <c r="B58" s="4"/>
      <c r="D58" s="8"/>
      <c r="E58" s="9"/>
      <c r="G58" s="9"/>
    </row>
    <row r="59" spans="1:8" ht="12.5" x14ac:dyDescent="0.25">
      <c r="A59" s="7"/>
      <c r="B59" s="4"/>
      <c r="D59" s="8"/>
      <c r="E59" s="9"/>
      <c r="G59" s="9"/>
      <c r="H59" s="4"/>
    </row>
    <row r="60" spans="1:8" ht="12.5" x14ac:dyDescent="0.25">
      <c r="A60" s="7"/>
      <c r="B60" s="4"/>
      <c r="D60" s="8"/>
      <c r="E60" s="9"/>
      <c r="G60" s="9"/>
    </row>
    <row r="61" spans="1:8" ht="12.5" x14ac:dyDescent="0.25">
      <c r="A61" s="7"/>
      <c r="B61" s="4"/>
      <c r="D61" s="8"/>
      <c r="E61" s="9"/>
      <c r="G61" s="9"/>
    </row>
    <row r="62" spans="1:8" ht="12.5" x14ac:dyDescent="0.25">
      <c r="A62" s="7"/>
      <c r="B62" s="4"/>
      <c r="C62" s="10"/>
      <c r="D62" s="14"/>
      <c r="E62" s="9"/>
      <c r="G62" s="9"/>
      <c r="H62" s="10"/>
    </row>
    <row r="63" spans="1:8" ht="12.5" x14ac:dyDescent="0.25">
      <c r="B63" s="4"/>
      <c r="D63" s="8"/>
    </row>
    <row r="64" spans="1:8" ht="12.5" x14ac:dyDescent="0.25">
      <c r="B64" s="4"/>
      <c r="D64" s="1"/>
      <c r="G64" s="9"/>
    </row>
    <row r="65" spans="1:8" ht="12.5" x14ac:dyDescent="0.25">
      <c r="B65" s="4"/>
      <c r="D65" s="1"/>
      <c r="G65" s="11"/>
    </row>
    <row r="66" spans="1:8" ht="12.5" x14ac:dyDescent="0.25">
      <c r="B66" s="4"/>
      <c r="D66" s="1"/>
      <c r="G66" s="11"/>
    </row>
    <row r="67" spans="1:8" ht="12.5" x14ac:dyDescent="0.25">
      <c r="B67" s="4"/>
      <c r="D67" s="1"/>
    </row>
    <row r="68" spans="1:8" ht="12.5" x14ac:dyDescent="0.25">
      <c r="A68" s="7"/>
      <c r="B68" s="4"/>
      <c r="D68" s="8"/>
      <c r="E68" s="9"/>
      <c r="G68" s="9"/>
    </row>
    <row r="69" spans="1:8" ht="12.5" x14ac:dyDescent="0.25">
      <c r="B69" s="4"/>
      <c r="D69" s="1"/>
    </row>
    <row r="70" spans="1:8" ht="12.5" x14ac:dyDescent="0.25">
      <c r="B70" s="4"/>
      <c r="D70" s="1"/>
      <c r="F70" s="10"/>
      <c r="G70" s="9"/>
    </row>
    <row r="71" spans="1:8" ht="12.5" x14ac:dyDescent="0.25">
      <c r="B71" s="4"/>
      <c r="D71" s="1"/>
      <c r="F71" s="10"/>
      <c r="G71" s="11"/>
    </row>
    <row r="72" spans="1:8" ht="12.5" x14ac:dyDescent="0.25">
      <c r="B72" s="4"/>
      <c r="D72" s="1"/>
      <c r="F72" s="10"/>
      <c r="G72" s="11"/>
    </row>
    <row r="73" spans="1:8" ht="12.5" x14ac:dyDescent="0.25">
      <c r="B73" s="4"/>
      <c r="D73" s="1"/>
    </row>
    <row r="74" spans="1:8" ht="12.5" x14ac:dyDescent="0.25">
      <c r="A74" s="7"/>
      <c r="B74" s="4"/>
      <c r="C74" s="1"/>
      <c r="D74" s="5"/>
      <c r="E74" s="6"/>
      <c r="F74" s="1"/>
      <c r="G74" s="6"/>
      <c r="H74" s="1"/>
    </row>
    <row r="75" spans="1:8" ht="12.5" x14ac:dyDescent="0.25">
      <c r="B75" s="4"/>
      <c r="D75" s="1"/>
    </row>
    <row r="76" spans="1:8" ht="12.5" x14ac:dyDescent="0.25">
      <c r="B76" s="4"/>
      <c r="D76" s="1"/>
      <c r="G76" s="11"/>
    </row>
    <row r="77" spans="1:8" ht="12.5" x14ac:dyDescent="0.25">
      <c r="B77" s="4"/>
      <c r="D77" s="1"/>
      <c r="G77" s="11"/>
    </row>
    <row r="78" spans="1:8" ht="12.5" x14ac:dyDescent="0.25">
      <c r="B78" s="4"/>
      <c r="D78" s="1"/>
      <c r="G78" s="11"/>
    </row>
    <row r="79" spans="1:8" ht="12.5" x14ac:dyDescent="0.25">
      <c r="B79" s="4"/>
      <c r="D79" s="1"/>
    </row>
    <row r="80" spans="1:8" ht="12.5" x14ac:dyDescent="0.25">
      <c r="A80" s="7"/>
      <c r="B80" s="4"/>
      <c r="D80" s="8"/>
      <c r="E80" s="9"/>
      <c r="G80" s="9"/>
    </row>
    <row r="81" spans="1:8" ht="12.5" x14ac:dyDescent="0.25">
      <c r="A81" s="7"/>
      <c r="B81" s="4"/>
      <c r="D81" s="8"/>
      <c r="E81" s="9"/>
      <c r="G81" s="9"/>
    </row>
    <row r="82" spans="1:8" ht="12.5" x14ac:dyDescent="0.25">
      <c r="A82" s="7"/>
      <c r="B82" s="4"/>
      <c r="D82" s="8"/>
      <c r="E82" s="9"/>
      <c r="G82" s="9"/>
    </row>
    <row r="83" spans="1:8" ht="12.5" x14ac:dyDescent="0.25">
      <c r="A83" s="7"/>
      <c r="B83" s="4"/>
      <c r="D83" s="8"/>
      <c r="E83" s="9"/>
      <c r="G83" s="9"/>
    </row>
    <row r="84" spans="1:8" ht="12.5" x14ac:dyDescent="0.25">
      <c r="A84" s="7"/>
      <c r="B84" s="4"/>
      <c r="D84" s="8"/>
      <c r="E84" s="9"/>
      <c r="G84" s="9"/>
    </row>
    <row r="85" spans="1:8" ht="12.5" x14ac:dyDescent="0.25">
      <c r="A85" s="7"/>
      <c r="B85" s="4"/>
      <c r="D85" s="14"/>
      <c r="E85" s="9"/>
      <c r="G85" s="9"/>
      <c r="H85" s="10"/>
    </row>
    <row r="86" spans="1:8" ht="12.5" x14ac:dyDescent="0.25">
      <c r="A86" s="7"/>
      <c r="B86" s="4"/>
      <c r="D86" s="8"/>
      <c r="E86" s="9"/>
      <c r="G86" s="9"/>
    </row>
    <row r="87" spans="1:8" ht="12.5" x14ac:dyDescent="0.25">
      <c r="A87" s="7"/>
      <c r="B87" s="4"/>
      <c r="D87" s="8"/>
      <c r="E87" s="9"/>
      <c r="G87" s="9"/>
    </row>
    <row r="88" spans="1:8" ht="12.5" x14ac:dyDescent="0.25">
      <c r="B88" s="4"/>
      <c r="D88" s="1"/>
      <c r="G88" s="11"/>
    </row>
    <row r="89" spans="1:8" ht="12.5" x14ac:dyDescent="0.25">
      <c r="B89" s="4"/>
      <c r="D89" s="1"/>
      <c r="G89" s="11"/>
    </row>
    <row r="90" spans="1:8" ht="12.5" x14ac:dyDescent="0.25">
      <c r="B90" s="4"/>
      <c r="D90" s="1"/>
    </row>
    <row r="91" spans="1:8" ht="12.5" x14ac:dyDescent="0.25">
      <c r="A91" s="7"/>
      <c r="B91" s="4"/>
      <c r="D91" s="8"/>
      <c r="E91" s="9"/>
      <c r="G91" s="9"/>
    </row>
    <row r="92" spans="1:8" ht="12.5" x14ac:dyDescent="0.25">
      <c r="A92" s="7"/>
      <c r="B92" s="13"/>
      <c r="C92" s="10"/>
      <c r="D92" s="8"/>
      <c r="E92" s="9"/>
      <c r="G92" s="9"/>
    </row>
    <row r="93" spans="1:8" ht="12.5" x14ac:dyDescent="0.25">
      <c r="A93" s="7"/>
      <c r="B93" s="4"/>
      <c r="C93" s="1"/>
      <c r="D93" s="5"/>
      <c r="E93" s="6"/>
      <c r="F93" s="1"/>
      <c r="G93" s="6"/>
      <c r="H93" s="1"/>
    </row>
    <row r="94" spans="1:8" ht="12.5" x14ac:dyDescent="0.25">
      <c r="B94" s="4"/>
      <c r="C94" s="1"/>
      <c r="D94" s="5"/>
      <c r="E94" s="6"/>
      <c r="F94" s="1"/>
      <c r="G94" s="6"/>
      <c r="H94" s="1"/>
    </row>
    <row r="95" spans="1:8" ht="12.5" x14ac:dyDescent="0.25">
      <c r="B95" s="4"/>
      <c r="D95" s="1"/>
      <c r="F95" s="10"/>
      <c r="G95" s="9"/>
    </row>
    <row r="96" spans="1:8" ht="12.5" x14ac:dyDescent="0.25">
      <c r="B96" s="4"/>
      <c r="D96" s="1"/>
      <c r="F96" s="10"/>
      <c r="G96" s="11"/>
    </row>
    <row r="97" spans="1:8" ht="12.5" x14ac:dyDescent="0.25">
      <c r="B97" s="4"/>
      <c r="D97" s="1"/>
      <c r="F97" s="10"/>
      <c r="G97" s="11"/>
    </row>
    <row r="98" spans="1:8" ht="12.5" x14ac:dyDescent="0.25">
      <c r="B98" s="4"/>
      <c r="D98" s="1"/>
    </row>
    <row r="99" spans="1:8" ht="12.5" x14ac:dyDescent="0.25">
      <c r="B99" s="4"/>
      <c r="D99" s="1"/>
    </row>
    <row r="100" spans="1:8" ht="12.5" x14ac:dyDescent="0.25">
      <c r="A100" s="7"/>
      <c r="B100" s="4"/>
      <c r="C100" s="1"/>
      <c r="D100" s="5"/>
      <c r="E100" s="6"/>
      <c r="F100" s="1"/>
      <c r="G100" s="6"/>
      <c r="H100" s="1"/>
    </row>
    <row r="101" spans="1:8" ht="12.5" x14ac:dyDescent="0.25">
      <c r="B101" s="4"/>
      <c r="D101" s="1"/>
    </row>
    <row r="102" spans="1:8" ht="12.5" x14ac:dyDescent="0.25">
      <c r="B102" s="4"/>
      <c r="D102" s="1"/>
      <c r="G102" s="11"/>
    </row>
    <row r="103" spans="1:8" ht="12.5" x14ac:dyDescent="0.25">
      <c r="B103" s="4"/>
      <c r="D103" s="1"/>
      <c r="G103" s="11"/>
    </row>
    <row r="104" spans="1:8" ht="12.5" x14ac:dyDescent="0.25">
      <c r="B104" s="4"/>
      <c r="D104" s="1"/>
      <c r="G104" s="11"/>
    </row>
    <row r="105" spans="1:8" ht="12.5" x14ac:dyDescent="0.25">
      <c r="B105" s="4"/>
      <c r="D105" s="1"/>
    </row>
    <row r="106" spans="1:8" ht="12.5" x14ac:dyDescent="0.25">
      <c r="B106" s="4"/>
      <c r="D106" s="1"/>
    </row>
    <row r="107" spans="1:8" ht="12.5" x14ac:dyDescent="0.25">
      <c r="B107" s="4"/>
      <c r="D107" s="1"/>
    </row>
    <row r="108" spans="1:8" ht="12.5" x14ac:dyDescent="0.25">
      <c r="B108" s="4"/>
      <c r="D108" s="1"/>
    </row>
    <row r="109" spans="1:8" ht="12.5" x14ac:dyDescent="0.25">
      <c r="B109" s="4"/>
      <c r="D109" s="1"/>
    </row>
    <row r="110" spans="1:8" ht="12.5" x14ac:dyDescent="0.25">
      <c r="B110" s="4"/>
      <c r="D110" s="1"/>
    </row>
    <row r="111" spans="1:8" ht="12.5" x14ac:dyDescent="0.25">
      <c r="B111" s="4"/>
      <c r="D111" s="1"/>
    </row>
    <row r="112" spans="1:8" ht="12.5" x14ac:dyDescent="0.25">
      <c r="B112" s="4"/>
      <c r="D112" s="1"/>
    </row>
    <row r="113" spans="2:4" ht="12.5" x14ac:dyDescent="0.25">
      <c r="B113" s="4"/>
      <c r="D113" s="1"/>
    </row>
    <row r="114" spans="2:4" ht="12.5" x14ac:dyDescent="0.25">
      <c r="B114" s="4"/>
      <c r="D114" s="1"/>
    </row>
    <row r="115" spans="2:4" ht="12.5" x14ac:dyDescent="0.25">
      <c r="B115" s="4"/>
      <c r="D115" s="1"/>
    </row>
    <row r="116" spans="2:4" ht="12.5" x14ac:dyDescent="0.25">
      <c r="B116" s="4"/>
      <c r="D116" s="1"/>
    </row>
    <row r="117" spans="2:4" ht="12.5" x14ac:dyDescent="0.25">
      <c r="B117" s="4"/>
      <c r="D117" s="1"/>
    </row>
    <row r="118" spans="2:4" ht="12.5" x14ac:dyDescent="0.25">
      <c r="B118" s="4"/>
      <c r="D118" s="1"/>
    </row>
    <row r="119" spans="2:4" ht="12.5" x14ac:dyDescent="0.25">
      <c r="B119" s="4"/>
      <c r="D119" s="1"/>
    </row>
    <row r="120" spans="2:4" ht="12.5" x14ac:dyDescent="0.25">
      <c r="B120" s="4"/>
      <c r="D120" s="1"/>
    </row>
    <row r="121" spans="2:4" ht="12.5" x14ac:dyDescent="0.25">
      <c r="B121" s="4"/>
      <c r="D121" s="1"/>
    </row>
    <row r="122" spans="2:4" ht="12.5" x14ac:dyDescent="0.25">
      <c r="B122" s="4"/>
      <c r="D122" s="1"/>
    </row>
    <row r="123" spans="2:4" ht="12.5" x14ac:dyDescent="0.25">
      <c r="B123" s="4"/>
      <c r="D123" s="1"/>
    </row>
    <row r="124" spans="2:4" ht="12.5" x14ac:dyDescent="0.25">
      <c r="B124" s="4"/>
      <c r="D124" s="1"/>
    </row>
    <row r="125" spans="2:4" ht="12.5" x14ac:dyDescent="0.25">
      <c r="B125" s="4"/>
      <c r="D125" s="1"/>
    </row>
    <row r="126" spans="2:4" ht="12.5" x14ac:dyDescent="0.25">
      <c r="B126" s="4"/>
      <c r="D126" s="1"/>
    </row>
    <row r="127" spans="2:4" ht="12.5" x14ac:dyDescent="0.25">
      <c r="B127" s="4"/>
      <c r="D127" s="1"/>
    </row>
    <row r="128" spans="2:4" ht="12.5" x14ac:dyDescent="0.25">
      <c r="B128" s="4"/>
      <c r="D128" s="1"/>
    </row>
    <row r="129" spans="2:4" ht="12.5" x14ac:dyDescent="0.25">
      <c r="B129" s="4"/>
      <c r="D129" s="1"/>
    </row>
    <row r="130" spans="2:4" ht="12.5" x14ac:dyDescent="0.25">
      <c r="B130" s="4"/>
      <c r="D130" s="1"/>
    </row>
    <row r="131" spans="2:4" ht="12.5" x14ac:dyDescent="0.25">
      <c r="B131" s="4"/>
      <c r="D131" s="1"/>
    </row>
    <row r="132" spans="2:4" ht="12.5" x14ac:dyDescent="0.25">
      <c r="B132" s="4"/>
      <c r="D132" s="1"/>
    </row>
    <row r="133" spans="2:4" ht="12.5" x14ac:dyDescent="0.25">
      <c r="B133" s="4"/>
      <c r="D133" s="1"/>
    </row>
    <row r="134" spans="2:4" ht="12.5" x14ac:dyDescent="0.25">
      <c r="B134" s="4"/>
      <c r="D134" s="1"/>
    </row>
    <row r="135" spans="2:4" ht="12.5" x14ac:dyDescent="0.25">
      <c r="B135" s="4"/>
      <c r="D135" s="1"/>
    </row>
    <row r="136" spans="2:4" ht="12.5" x14ac:dyDescent="0.25">
      <c r="B136" s="4"/>
      <c r="D136" s="1"/>
    </row>
    <row r="137" spans="2:4" ht="12.5" x14ac:dyDescent="0.25">
      <c r="B137" s="4"/>
      <c r="D137" s="1"/>
    </row>
    <row r="138" spans="2:4" ht="12.5" x14ac:dyDescent="0.25">
      <c r="B138" s="4"/>
      <c r="D138" s="1"/>
    </row>
    <row r="139" spans="2:4" ht="12.5" x14ac:dyDescent="0.25">
      <c r="B139" s="4"/>
      <c r="D139" s="1"/>
    </row>
    <row r="140" spans="2:4" ht="12.5" x14ac:dyDescent="0.25">
      <c r="B140" s="4"/>
      <c r="D140" s="1"/>
    </row>
    <row r="141" spans="2:4" ht="12.5" x14ac:dyDescent="0.25">
      <c r="B141" s="4"/>
      <c r="D141" s="1"/>
    </row>
    <row r="142" spans="2:4" ht="12.5" x14ac:dyDescent="0.25">
      <c r="B142" s="4"/>
      <c r="D142" s="1"/>
    </row>
    <row r="143" spans="2:4" ht="12.5" x14ac:dyDescent="0.25">
      <c r="B143" s="4"/>
      <c r="D143" s="1"/>
    </row>
    <row r="144" spans="2:4" ht="12.5" x14ac:dyDescent="0.25">
      <c r="B144" s="4"/>
      <c r="D144" s="1"/>
    </row>
    <row r="145" spans="2:4" ht="12.5" x14ac:dyDescent="0.25">
      <c r="B145" s="4"/>
      <c r="D145" s="1"/>
    </row>
    <row r="146" spans="2:4" ht="12.5" x14ac:dyDescent="0.25">
      <c r="B146" s="4"/>
      <c r="D146" s="1"/>
    </row>
    <row r="147" spans="2:4" ht="12.5" x14ac:dyDescent="0.25">
      <c r="B147" s="4"/>
      <c r="D147" s="1"/>
    </row>
    <row r="148" spans="2:4" ht="12.5" x14ac:dyDescent="0.25">
      <c r="B148" s="4"/>
      <c r="D148" s="1"/>
    </row>
    <row r="149" spans="2:4" ht="12.5" x14ac:dyDescent="0.25">
      <c r="B149" s="4"/>
      <c r="D149" s="1"/>
    </row>
    <row r="150" spans="2:4" ht="12.5" x14ac:dyDescent="0.25">
      <c r="B150" s="4"/>
      <c r="D150" s="1"/>
    </row>
    <row r="151" spans="2:4" ht="12.5" x14ac:dyDescent="0.25">
      <c r="B151" s="4"/>
      <c r="D151" s="1"/>
    </row>
    <row r="152" spans="2:4" ht="12.5" x14ac:dyDescent="0.25">
      <c r="B152" s="4"/>
      <c r="D152" s="1"/>
    </row>
    <row r="153" spans="2:4" ht="12.5" x14ac:dyDescent="0.25">
      <c r="B153" s="4"/>
      <c r="D153" s="1"/>
    </row>
    <row r="154" spans="2:4" ht="12.5" x14ac:dyDescent="0.25">
      <c r="B154" s="4"/>
      <c r="D154" s="1"/>
    </row>
    <row r="155" spans="2:4" ht="12.5" x14ac:dyDescent="0.25">
      <c r="B155" s="4"/>
      <c r="D155" s="1"/>
    </row>
    <row r="156" spans="2:4" ht="12.5" x14ac:dyDescent="0.25">
      <c r="B156" s="4"/>
      <c r="D156" s="1"/>
    </row>
    <row r="157" spans="2:4" ht="12.5" x14ac:dyDescent="0.25">
      <c r="B157" s="4"/>
      <c r="D157" s="1"/>
    </row>
    <row r="158" spans="2:4" ht="12.5" x14ac:dyDescent="0.25">
      <c r="B158" s="4"/>
      <c r="D158" s="1"/>
    </row>
    <row r="159" spans="2:4" ht="12.5" x14ac:dyDescent="0.25">
      <c r="B159" s="4"/>
      <c r="D159" s="1"/>
    </row>
    <row r="160" spans="2:4" ht="12.5" x14ac:dyDescent="0.25">
      <c r="B160" s="4"/>
      <c r="D160" s="1"/>
    </row>
    <row r="161" spans="2:4" ht="12.5" x14ac:dyDescent="0.25">
      <c r="B161" s="4"/>
      <c r="D161" s="1"/>
    </row>
    <row r="162" spans="2:4" ht="12.5" x14ac:dyDescent="0.25">
      <c r="B162" s="4"/>
      <c r="D162" s="1"/>
    </row>
    <row r="163" spans="2:4" ht="12.5" x14ac:dyDescent="0.25">
      <c r="B163" s="4"/>
      <c r="D163" s="1"/>
    </row>
    <row r="164" spans="2:4" ht="12.5" x14ac:dyDescent="0.25">
      <c r="B164" s="4"/>
      <c r="D164" s="1"/>
    </row>
    <row r="165" spans="2:4" ht="12.5" x14ac:dyDescent="0.25">
      <c r="B165" s="4"/>
      <c r="D165" s="1"/>
    </row>
    <row r="166" spans="2:4" ht="12.5" x14ac:dyDescent="0.25">
      <c r="B166" s="4"/>
      <c r="D166" s="1"/>
    </row>
    <row r="167" spans="2:4" ht="12.5" x14ac:dyDescent="0.25">
      <c r="B167" s="4"/>
      <c r="D167" s="1"/>
    </row>
    <row r="168" spans="2:4" ht="12.5" x14ac:dyDescent="0.25">
      <c r="B168" s="4"/>
      <c r="D168" s="1"/>
    </row>
    <row r="169" spans="2:4" ht="12.5" x14ac:dyDescent="0.25">
      <c r="B169" s="4"/>
      <c r="D169" s="1"/>
    </row>
    <row r="170" spans="2:4" ht="12.5" x14ac:dyDescent="0.25">
      <c r="B170" s="4"/>
      <c r="D170" s="1"/>
    </row>
    <row r="171" spans="2:4" ht="12.5" x14ac:dyDescent="0.25">
      <c r="B171" s="4"/>
      <c r="D171" s="1"/>
    </row>
    <row r="172" spans="2:4" ht="12.5" x14ac:dyDescent="0.25">
      <c r="B172" s="4"/>
      <c r="D172" s="1"/>
    </row>
    <row r="173" spans="2:4" ht="12.5" x14ac:dyDescent="0.25">
      <c r="B173" s="4"/>
      <c r="D173" s="1"/>
    </row>
    <row r="174" spans="2:4" ht="12.5" x14ac:dyDescent="0.25">
      <c r="B174" s="4"/>
      <c r="D174" s="1"/>
    </row>
    <row r="175" spans="2:4" ht="12.5" x14ac:dyDescent="0.25">
      <c r="B175" s="4"/>
      <c r="D175" s="1"/>
    </row>
    <row r="176" spans="2:4" ht="12.5" x14ac:dyDescent="0.25">
      <c r="B176" s="4"/>
      <c r="D176" s="1"/>
    </row>
    <row r="177" spans="2:4" ht="12.5" x14ac:dyDescent="0.25">
      <c r="B177" s="4"/>
      <c r="D177" s="1"/>
    </row>
    <row r="178" spans="2:4" ht="12.5" x14ac:dyDescent="0.25">
      <c r="B178" s="4"/>
      <c r="D178" s="1"/>
    </row>
    <row r="179" spans="2:4" ht="12.5" x14ac:dyDescent="0.25">
      <c r="B179" s="4"/>
      <c r="D179" s="1"/>
    </row>
    <row r="180" spans="2:4" ht="12.5" x14ac:dyDescent="0.25">
      <c r="B180" s="4"/>
      <c r="D180" s="1"/>
    </row>
    <row r="181" spans="2:4" ht="12.5" x14ac:dyDescent="0.25">
      <c r="B181" s="4"/>
      <c r="D181" s="1"/>
    </row>
    <row r="182" spans="2:4" ht="12.5" x14ac:dyDescent="0.25">
      <c r="B182" s="4"/>
      <c r="D182" s="1"/>
    </row>
    <row r="183" spans="2:4" ht="12.5" x14ac:dyDescent="0.25">
      <c r="B183" s="4"/>
      <c r="D183" s="1"/>
    </row>
    <row r="184" spans="2:4" ht="12.5" x14ac:dyDescent="0.25">
      <c r="B184" s="4"/>
      <c r="D184" s="1"/>
    </row>
    <row r="185" spans="2:4" ht="12.5" x14ac:dyDescent="0.25">
      <c r="B185" s="4"/>
      <c r="D185" s="1"/>
    </row>
    <row r="186" spans="2:4" ht="12.5" x14ac:dyDescent="0.25">
      <c r="B186" s="4"/>
      <c r="D186" s="1"/>
    </row>
    <row r="187" spans="2:4" ht="12.5" x14ac:dyDescent="0.25">
      <c r="B187" s="4"/>
      <c r="D187" s="1"/>
    </row>
    <row r="188" spans="2:4" ht="12.5" x14ac:dyDescent="0.25">
      <c r="B188" s="4"/>
      <c r="D188" s="1"/>
    </row>
    <row r="189" spans="2:4" ht="12.5" x14ac:dyDescent="0.25">
      <c r="B189" s="4"/>
      <c r="D189" s="1"/>
    </row>
    <row r="190" spans="2:4" ht="12.5" x14ac:dyDescent="0.25">
      <c r="B190" s="4"/>
      <c r="D190" s="1"/>
    </row>
    <row r="191" spans="2:4" ht="12.5" x14ac:dyDescent="0.25">
      <c r="B191" s="4"/>
      <c r="D191" s="1"/>
    </row>
    <row r="192" spans="2:4" ht="12.5" x14ac:dyDescent="0.25">
      <c r="B192" s="4"/>
      <c r="D192" s="1"/>
    </row>
    <row r="193" spans="2:4" ht="12.5" x14ac:dyDescent="0.25">
      <c r="B193" s="4"/>
      <c r="D193" s="1"/>
    </row>
    <row r="194" spans="2:4" ht="12.5" x14ac:dyDescent="0.25">
      <c r="B194" s="4"/>
      <c r="D194" s="1"/>
    </row>
    <row r="195" spans="2:4" ht="12.5" x14ac:dyDescent="0.25">
      <c r="B195" s="4"/>
      <c r="D195" s="1"/>
    </row>
    <row r="196" spans="2:4" ht="12.5" x14ac:dyDescent="0.25">
      <c r="B196" s="4"/>
      <c r="D196" s="1"/>
    </row>
    <row r="197" spans="2:4" ht="12.5" x14ac:dyDescent="0.25">
      <c r="B197" s="4"/>
      <c r="D197" s="1"/>
    </row>
    <row r="198" spans="2:4" ht="12.5" x14ac:dyDescent="0.25">
      <c r="B198" s="4"/>
      <c r="D198" s="1"/>
    </row>
    <row r="199" spans="2:4" ht="12.5" x14ac:dyDescent="0.25">
      <c r="B199" s="4"/>
      <c r="D199" s="1"/>
    </row>
    <row r="200" spans="2:4" ht="12.5" x14ac:dyDescent="0.25">
      <c r="B200" s="4"/>
      <c r="D200" s="1"/>
    </row>
    <row r="201" spans="2:4" ht="12.5" x14ac:dyDescent="0.25">
      <c r="B201" s="4"/>
      <c r="D201" s="1"/>
    </row>
    <row r="202" spans="2:4" ht="12.5" x14ac:dyDescent="0.25">
      <c r="B202" s="4"/>
      <c r="D202" s="1"/>
    </row>
    <row r="203" spans="2:4" ht="12.5" x14ac:dyDescent="0.25">
      <c r="B203" s="4"/>
      <c r="D203" s="1"/>
    </row>
    <row r="204" spans="2:4" ht="12.5" x14ac:dyDescent="0.25">
      <c r="B204" s="4"/>
      <c r="D204" s="1"/>
    </row>
    <row r="205" spans="2:4" ht="12.5" x14ac:dyDescent="0.25">
      <c r="B205" s="4"/>
      <c r="D205" s="1"/>
    </row>
    <row r="206" spans="2:4" ht="12.5" x14ac:dyDescent="0.25">
      <c r="B206" s="4"/>
      <c r="D206" s="1"/>
    </row>
    <row r="207" spans="2:4" ht="12.5" x14ac:dyDescent="0.25">
      <c r="B207" s="4"/>
      <c r="D207" s="1"/>
    </row>
    <row r="208" spans="2:4" ht="12.5" x14ac:dyDescent="0.25">
      <c r="B208" s="4"/>
      <c r="D208" s="1"/>
    </row>
    <row r="209" spans="2:4" ht="12.5" x14ac:dyDescent="0.25">
      <c r="B209" s="4"/>
      <c r="D209" s="1"/>
    </row>
    <row r="210" spans="2:4" ht="12.5" x14ac:dyDescent="0.25">
      <c r="B210" s="4"/>
      <c r="D210" s="1"/>
    </row>
    <row r="211" spans="2:4" ht="12.5" x14ac:dyDescent="0.25">
      <c r="B211" s="4"/>
      <c r="D211" s="1"/>
    </row>
    <row r="212" spans="2:4" ht="12.5" x14ac:dyDescent="0.25">
      <c r="B212" s="4"/>
      <c r="D212" s="1"/>
    </row>
    <row r="213" spans="2:4" ht="12.5" x14ac:dyDescent="0.25">
      <c r="B213" s="4"/>
      <c r="D213" s="1"/>
    </row>
    <row r="214" spans="2:4" ht="12.5" x14ac:dyDescent="0.25">
      <c r="B214" s="4"/>
      <c r="D214" s="1"/>
    </row>
    <row r="215" spans="2:4" ht="12.5" x14ac:dyDescent="0.25">
      <c r="B215" s="4"/>
      <c r="D215" s="1"/>
    </row>
    <row r="216" spans="2:4" ht="12.5" x14ac:dyDescent="0.25">
      <c r="B216" s="4"/>
      <c r="D216" s="1"/>
    </row>
    <row r="217" spans="2:4" ht="12.5" x14ac:dyDescent="0.25">
      <c r="B217" s="4"/>
      <c r="D217" s="1"/>
    </row>
    <row r="218" spans="2:4" ht="12.5" x14ac:dyDescent="0.25">
      <c r="B218" s="4"/>
      <c r="D218" s="1"/>
    </row>
    <row r="219" spans="2:4" ht="12.5" x14ac:dyDescent="0.25">
      <c r="B219" s="4"/>
      <c r="D219" s="1"/>
    </row>
    <row r="220" spans="2:4" ht="12.5" x14ac:dyDescent="0.25">
      <c r="B220" s="4"/>
      <c r="D220" s="1"/>
    </row>
    <row r="221" spans="2:4" ht="12.5" x14ac:dyDescent="0.25">
      <c r="B221" s="4"/>
      <c r="D221" s="1"/>
    </row>
    <row r="222" spans="2:4" ht="12.5" x14ac:dyDescent="0.25">
      <c r="B222" s="4"/>
      <c r="D222" s="1"/>
    </row>
    <row r="223" spans="2:4" ht="12.5" x14ac:dyDescent="0.25">
      <c r="B223" s="4"/>
      <c r="D223" s="1"/>
    </row>
    <row r="224" spans="2:4" ht="12.5" x14ac:dyDescent="0.25">
      <c r="B224" s="4"/>
      <c r="D224" s="1"/>
    </row>
    <row r="225" spans="2:4" ht="12.5" x14ac:dyDescent="0.25">
      <c r="B225" s="4"/>
      <c r="D225" s="1"/>
    </row>
    <row r="226" spans="2:4" ht="12.5" x14ac:dyDescent="0.25">
      <c r="B226" s="4"/>
      <c r="D226" s="1"/>
    </row>
    <row r="227" spans="2:4" ht="12.5" x14ac:dyDescent="0.25">
      <c r="B227" s="4"/>
      <c r="D227" s="1"/>
    </row>
    <row r="228" spans="2:4" ht="12.5" x14ac:dyDescent="0.25">
      <c r="B228" s="4"/>
      <c r="D228" s="1"/>
    </row>
    <row r="229" spans="2:4" ht="12.5" x14ac:dyDescent="0.25">
      <c r="B229" s="4"/>
      <c r="D229" s="1"/>
    </row>
    <row r="230" spans="2:4" ht="12.5" x14ac:dyDescent="0.25">
      <c r="B230" s="4"/>
      <c r="D230" s="1"/>
    </row>
    <row r="231" spans="2:4" ht="12.5" x14ac:dyDescent="0.25">
      <c r="B231" s="4"/>
      <c r="D231" s="1"/>
    </row>
    <row r="232" spans="2:4" ht="12.5" x14ac:dyDescent="0.25">
      <c r="B232" s="4"/>
      <c r="D232" s="1"/>
    </row>
    <row r="233" spans="2:4" ht="12.5" x14ac:dyDescent="0.25">
      <c r="B233" s="4"/>
      <c r="D233" s="1"/>
    </row>
    <row r="234" spans="2:4" ht="12.5" x14ac:dyDescent="0.25">
      <c r="B234" s="4"/>
      <c r="D234" s="1"/>
    </row>
    <row r="235" spans="2:4" ht="12.5" x14ac:dyDescent="0.25">
      <c r="B235" s="4"/>
      <c r="D235" s="1"/>
    </row>
    <row r="236" spans="2:4" ht="12.5" x14ac:dyDescent="0.25">
      <c r="B236" s="4"/>
      <c r="D236" s="1"/>
    </row>
    <row r="237" spans="2:4" ht="12.5" x14ac:dyDescent="0.25">
      <c r="B237" s="4"/>
      <c r="D237" s="1"/>
    </row>
    <row r="238" spans="2:4" ht="12.5" x14ac:dyDescent="0.25">
      <c r="B238" s="4"/>
      <c r="D238" s="1"/>
    </row>
    <row r="239" spans="2:4" ht="12.5" x14ac:dyDescent="0.25">
      <c r="B239" s="4"/>
      <c r="D239" s="1"/>
    </row>
    <row r="240" spans="2:4" ht="12.5" x14ac:dyDescent="0.25">
      <c r="B240" s="4"/>
      <c r="D240" s="1"/>
    </row>
    <row r="241" spans="2:4" ht="12.5" x14ac:dyDescent="0.25">
      <c r="B241" s="4"/>
      <c r="D241" s="1"/>
    </row>
    <row r="242" spans="2:4" ht="12.5" x14ac:dyDescent="0.25">
      <c r="B242" s="4"/>
      <c r="D242" s="1"/>
    </row>
    <row r="243" spans="2:4" ht="12.5" x14ac:dyDescent="0.25">
      <c r="B243" s="4"/>
      <c r="D243" s="1"/>
    </row>
    <row r="244" spans="2:4" ht="12.5" x14ac:dyDescent="0.25">
      <c r="B244" s="4"/>
      <c r="D244" s="1"/>
    </row>
    <row r="245" spans="2:4" ht="12.5" x14ac:dyDescent="0.25">
      <c r="B245" s="4"/>
      <c r="D245" s="1"/>
    </row>
    <row r="246" spans="2:4" ht="12.5" x14ac:dyDescent="0.25">
      <c r="B246" s="4"/>
      <c r="D246" s="1"/>
    </row>
    <row r="247" spans="2:4" ht="12.5" x14ac:dyDescent="0.25">
      <c r="B247" s="4"/>
      <c r="D247" s="1"/>
    </row>
    <row r="248" spans="2:4" ht="12.5" x14ac:dyDescent="0.25">
      <c r="B248" s="4"/>
      <c r="D248" s="1"/>
    </row>
    <row r="249" spans="2:4" ht="12.5" x14ac:dyDescent="0.25">
      <c r="B249" s="4"/>
      <c r="D249" s="1"/>
    </row>
    <row r="250" spans="2:4" ht="12.5" x14ac:dyDescent="0.25">
      <c r="B250" s="4"/>
      <c r="D250" s="1"/>
    </row>
    <row r="251" spans="2:4" ht="12.5" x14ac:dyDescent="0.25">
      <c r="B251" s="4"/>
      <c r="D251" s="1"/>
    </row>
    <row r="252" spans="2:4" ht="12.5" x14ac:dyDescent="0.25">
      <c r="B252" s="4"/>
      <c r="D252" s="1"/>
    </row>
    <row r="253" spans="2:4" ht="12.5" x14ac:dyDescent="0.25">
      <c r="B253" s="4"/>
      <c r="D253" s="1"/>
    </row>
    <row r="254" spans="2:4" ht="12.5" x14ac:dyDescent="0.25">
      <c r="B254" s="4"/>
      <c r="D254" s="1"/>
    </row>
    <row r="255" spans="2:4" ht="12.5" x14ac:dyDescent="0.25">
      <c r="B255" s="4"/>
      <c r="D255" s="1"/>
    </row>
    <row r="256" spans="2:4" ht="12.5" x14ac:dyDescent="0.25">
      <c r="B256" s="4"/>
      <c r="D256" s="1"/>
    </row>
    <row r="257" spans="2:4" ht="12.5" x14ac:dyDescent="0.25">
      <c r="B257" s="4"/>
      <c r="D257" s="1"/>
    </row>
    <row r="258" spans="2:4" ht="12.5" x14ac:dyDescent="0.25">
      <c r="B258" s="4"/>
      <c r="D258" s="1"/>
    </row>
    <row r="259" spans="2:4" ht="12.5" x14ac:dyDescent="0.25">
      <c r="B259" s="4"/>
      <c r="D259" s="1"/>
    </row>
    <row r="260" spans="2:4" ht="12.5" x14ac:dyDescent="0.25">
      <c r="B260" s="4"/>
      <c r="D260" s="1"/>
    </row>
    <row r="261" spans="2:4" ht="12.5" x14ac:dyDescent="0.25">
      <c r="B261" s="4"/>
      <c r="D261" s="1"/>
    </row>
    <row r="262" spans="2:4" ht="12.5" x14ac:dyDescent="0.25">
      <c r="B262" s="4"/>
      <c r="D262" s="1"/>
    </row>
    <row r="263" spans="2:4" ht="12.5" x14ac:dyDescent="0.25">
      <c r="B263" s="4"/>
      <c r="D263" s="1"/>
    </row>
    <row r="264" spans="2:4" ht="12.5" x14ac:dyDescent="0.25">
      <c r="B264" s="4"/>
      <c r="D264" s="1"/>
    </row>
    <row r="265" spans="2:4" ht="12.5" x14ac:dyDescent="0.25">
      <c r="B265" s="4"/>
      <c r="D265" s="1"/>
    </row>
    <row r="266" spans="2:4" ht="12.5" x14ac:dyDescent="0.25">
      <c r="B266" s="4"/>
      <c r="D266" s="1"/>
    </row>
    <row r="267" spans="2:4" ht="12.5" x14ac:dyDescent="0.25">
      <c r="B267" s="4"/>
      <c r="D267" s="1"/>
    </row>
    <row r="268" spans="2:4" ht="12.5" x14ac:dyDescent="0.25">
      <c r="B268" s="4"/>
      <c r="D268" s="1"/>
    </row>
    <row r="269" spans="2:4" ht="12.5" x14ac:dyDescent="0.25">
      <c r="B269" s="4"/>
      <c r="D269" s="1"/>
    </row>
    <row r="270" spans="2:4" ht="12.5" x14ac:dyDescent="0.25">
      <c r="B270" s="4"/>
      <c r="D270" s="1"/>
    </row>
    <row r="271" spans="2:4" ht="12.5" x14ac:dyDescent="0.25">
      <c r="B271" s="4"/>
      <c r="D271" s="1"/>
    </row>
    <row r="272" spans="2:4" ht="12.5" x14ac:dyDescent="0.25">
      <c r="B272" s="4"/>
      <c r="D272" s="1"/>
    </row>
    <row r="273" spans="2:4" ht="12.5" x14ac:dyDescent="0.25">
      <c r="B273" s="4"/>
      <c r="D273" s="1"/>
    </row>
    <row r="274" spans="2:4" ht="12.5" x14ac:dyDescent="0.25">
      <c r="B274" s="4"/>
      <c r="D274" s="1"/>
    </row>
    <row r="275" spans="2:4" ht="12.5" x14ac:dyDescent="0.25">
      <c r="B275" s="4"/>
      <c r="D275" s="1"/>
    </row>
    <row r="276" spans="2:4" ht="12.5" x14ac:dyDescent="0.25">
      <c r="B276" s="4"/>
      <c r="D276" s="1"/>
    </row>
    <row r="277" spans="2:4" ht="12.5" x14ac:dyDescent="0.25">
      <c r="B277" s="4"/>
      <c r="D277" s="1"/>
    </row>
    <row r="278" spans="2:4" ht="12.5" x14ac:dyDescent="0.25">
      <c r="B278" s="4"/>
      <c r="D278" s="1"/>
    </row>
    <row r="279" spans="2:4" ht="12.5" x14ac:dyDescent="0.25">
      <c r="B279" s="4"/>
      <c r="D279" s="1"/>
    </row>
    <row r="280" spans="2:4" ht="12.5" x14ac:dyDescent="0.25">
      <c r="B280" s="4"/>
      <c r="D280" s="1"/>
    </row>
    <row r="281" spans="2:4" ht="12.5" x14ac:dyDescent="0.25">
      <c r="B281" s="4"/>
      <c r="D281" s="1"/>
    </row>
    <row r="282" spans="2:4" ht="12.5" x14ac:dyDescent="0.25">
      <c r="B282" s="4"/>
      <c r="D282" s="1"/>
    </row>
    <row r="283" spans="2:4" ht="12.5" x14ac:dyDescent="0.25">
      <c r="B283" s="4"/>
      <c r="D283" s="1"/>
    </row>
    <row r="284" spans="2:4" ht="12.5" x14ac:dyDescent="0.25">
      <c r="B284" s="4"/>
      <c r="D284" s="1"/>
    </row>
    <row r="285" spans="2:4" ht="12.5" x14ac:dyDescent="0.25">
      <c r="B285" s="4"/>
      <c r="D285" s="1"/>
    </row>
    <row r="286" spans="2:4" ht="12.5" x14ac:dyDescent="0.25">
      <c r="B286" s="4"/>
      <c r="D286" s="1"/>
    </row>
    <row r="287" spans="2:4" ht="12.5" x14ac:dyDescent="0.25">
      <c r="B287" s="4"/>
      <c r="D287" s="1"/>
    </row>
    <row r="288" spans="2:4" ht="12.5" x14ac:dyDescent="0.25">
      <c r="B288" s="4"/>
      <c r="D288" s="1"/>
    </row>
    <row r="289" spans="2:4" ht="12.5" x14ac:dyDescent="0.25">
      <c r="B289" s="4"/>
      <c r="D289" s="1"/>
    </row>
    <row r="290" spans="2:4" ht="12.5" x14ac:dyDescent="0.25">
      <c r="B290" s="4"/>
      <c r="D290" s="1"/>
    </row>
    <row r="291" spans="2:4" ht="12.5" x14ac:dyDescent="0.25">
      <c r="B291" s="4"/>
      <c r="D291" s="1"/>
    </row>
    <row r="292" spans="2:4" ht="12.5" x14ac:dyDescent="0.25">
      <c r="B292" s="4"/>
      <c r="D292" s="1"/>
    </row>
    <row r="293" spans="2:4" ht="12.5" x14ac:dyDescent="0.25">
      <c r="B293" s="4"/>
      <c r="D293" s="1"/>
    </row>
    <row r="294" spans="2:4" ht="12.5" x14ac:dyDescent="0.25">
      <c r="B294" s="4"/>
      <c r="D294" s="1"/>
    </row>
    <row r="295" spans="2:4" ht="12.5" x14ac:dyDescent="0.25">
      <c r="B295" s="4"/>
      <c r="D295" s="1"/>
    </row>
    <row r="296" spans="2:4" ht="12.5" x14ac:dyDescent="0.25">
      <c r="B296" s="4"/>
      <c r="D296" s="1"/>
    </row>
    <row r="297" spans="2:4" ht="12.5" x14ac:dyDescent="0.25">
      <c r="B297" s="4"/>
      <c r="D297" s="1"/>
    </row>
    <row r="298" spans="2:4" ht="12.5" x14ac:dyDescent="0.25">
      <c r="B298" s="4"/>
      <c r="D298" s="1"/>
    </row>
    <row r="299" spans="2:4" ht="12.5" x14ac:dyDescent="0.25">
      <c r="B299" s="4"/>
      <c r="D299" s="1"/>
    </row>
    <row r="300" spans="2:4" ht="12.5" x14ac:dyDescent="0.25">
      <c r="B300" s="4"/>
      <c r="D300" s="1"/>
    </row>
    <row r="301" spans="2:4" ht="12.5" x14ac:dyDescent="0.25">
      <c r="B301" s="4"/>
      <c r="D301" s="1"/>
    </row>
    <row r="302" spans="2:4" ht="12.5" x14ac:dyDescent="0.25">
      <c r="B302" s="4"/>
      <c r="D302" s="1"/>
    </row>
    <row r="303" spans="2:4" ht="12.5" x14ac:dyDescent="0.25">
      <c r="B303" s="4"/>
      <c r="D303" s="1"/>
    </row>
    <row r="304" spans="2:4" ht="12.5" x14ac:dyDescent="0.25">
      <c r="B304" s="4"/>
      <c r="D304" s="1"/>
    </row>
    <row r="305" spans="2:4" ht="12.5" x14ac:dyDescent="0.25">
      <c r="B305" s="4"/>
      <c r="D305" s="1"/>
    </row>
    <row r="306" spans="2:4" ht="12.5" x14ac:dyDescent="0.25">
      <c r="B306" s="4"/>
      <c r="D306" s="1"/>
    </row>
    <row r="307" spans="2:4" ht="12.5" x14ac:dyDescent="0.25">
      <c r="B307" s="4"/>
      <c r="D307" s="1"/>
    </row>
    <row r="308" spans="2:4" ht="12.5" x14ac:dyDescent="0.25">
      <c r="B308" s="4"/>
      <c r="D308" s="1"/>
    </row>
    <row r="309" spans="2:4" ht="12.5" x14ac:dyDescent="0.25">
      <c r="B309" s="4"/>
      <c r="D309" s="1"/>
    </row>
    <row r="310" spans="2:4" ht="12.5" x14ac:dyDescent="0.25">
      <c r="B310" s="4"/>
      <c r="D310" s="1"/>
    </row>
    <row r="311" spans="2:4" ht="12.5" x14ac:dyDescent="0.25">
      <c r="B311" s="4"/>
      <c r="D311" s="1"/>
    </row>
    <row r="312" spans="2:4" ht="12.5" x14ac:dyDescent="0.25">
      <c r="B312" s="4"/>
      <c r="D312" s="1"/>
    </row>
    <row r="313" spans="2:4" ht="12.5" x14ac:dyDescent="0.25">
      <c r="B313" s="4"/>
      <c r="D313" s="1"/>
    </row>
    <row r="314" spans="2:4" ht="12.5" x14ac:dyDescent="0.25">
      <c r="B314" s="4"/>
      <c r="D314" s="1"/>
    </row>
    <row r="315" spans="2:4" ht="12.5" x14ac:dyDescent="0.25">
      <c r="B315" s="4"/>
      <c r="D315" s="1"/>
    </row>
    <row r="316" spans="2:4" ht="12.5" x14ac:dyDescent="0.25">
      <c r="B316" s="4"/>
      <c r="D316" s="1"/>
    </row>
    <row r="317" spans="2:4" ht="12.5" x14ac:dyDescent="0.25">
      <c r="B317" s="4"/>
      <c r="D317" s="1"/>
    </row>
    <row r="318" spans="2:4" ht="12.5" x14ac:dyDescent="0.25">
      <c r="B318" s="4"/>
      <c r="D318" s="1"/>
    </row>
    <row r="319" spans="2:4" ht="12.5" x14ac:dyDescent="0.25">
      <c r="B319" s="4"/>
      <c r="D319" s="1"/>
    </row>
    <row r="320" spans="2:4" ht="12.5" x14ac:dyDescent="0.25">
      <c r="B320" s="4"/>
      <c r="D320" s="1"/>
    </row>
    <row r="321" spans="2:4" ht="12.5" x14ac:dyDescent="0.25">
      <c r="B321" s="4"/>
      <c r="D321" s="1"/>
    </row>
    <row r="322" spans="2:4" ht="12.5" x14ac:dyDescent="0.25">
      <c r="B322" s="4"/>
      <c r="D322" s="1"/>
    </row>
    <row r="323" spans="2:4" ht="12.5" x14ac:dyDescent="0.25">
      <c r="B323" s="4"/>
      <c r="D323" s="1"/>
    </row>
    <row r="324" spans="2:4" ht="12.5" x14ac:dyDescent="0.25">
      <c r="B324" s="4"/>
      <c r="D324" s="1"/>
    </row>
    <row r="325" spans="2:4" ht="12.5" x14ac:dyDescent="0.25">
      <c r="B325" s="4"/>
      <c r="D325" s="1"/>
    </row>
    <row r="326" spans="2:4" ht="12.5" x14ac:dyDescent="0.25">
      <c r="B326" s="4"/>
      <c r="D326" s="1"/>
    </row>
    <row r="327" spans="2:4" ht="12.5" x14ac:dyDescent="0.25">
      <c r="B327" s="4"/>
      <c r="D327" s="1"/>
    </row>
    <row r="328" spans="2:4" ht="12.5" x14ac:dyDescent="0.25">
      <c r="B328" s="4"/>
      <c r="D328" s="1"/>
    </row>
    <row r="329" spans="2:4" ht="12.5" x14ac:dyDescent="0.25">
      <c r="B329" s="4"/>
      <c r="D329" s="1"/>
    </row>
    <row r="330" spans="2:4" ht="12.5" x14ac:dyDescent="0.25">
      <c r="B330" s="4"/>
      <c r="D330" s="1"/>
    </row>
    <row r="331" spans="2:4" ht="12.5" x14ac:dyDescent="0.25">
      <c r="B331" s="4"/>
      <c r="D331" s="1"/>
    </row>
    <row r="332" spans="2:4" ht="12.5" x14ac:dyDescent="0.25">
      <c r="B332" s="4"/>
      <c r="D332" s="1"/>
    </row>
    <row r="333" spans="2:4" ht="12.5" x14ac:dyDescent="0.25">
      <c r="B333" s="4"/>
      <c r="D333" s="1"/>
    </row>
    <row r="334" spans="2:4" ht="12.5" x14ac:dyDescent="0.25">
      <c r="B334" s="4"/>
      <c r="D334" s="1"/>
    </row>
    <row r="335" spans="2:4" ht="12.5" x14ac:dyDescent="0.25">
      <c r="B335" s="4"/>
      <c r="D335" s="1"/>
    </row>
    <row r="336" spans="2:4" ht="12.5" x14ac:dyDescent="0.25">
      <c r="B336" s="4"/>
      <c r="D336" s="1"/>
    </row>
    <row r="337" spans="2:4" ht="12.5" x14ac:dyDescent="0.25">
      <c r="B337" s="4"/>
      <c r="D337" s="1"/>
    </row>
    <row r="338" spans="2:4" ht="12.5" x14ac:dyDescent="0.25">
      <c r="B338" s="4"/>
      <c r="D338" s="1"/>
    </row>
    <row r="339" spans="2:4" ht="12.5" x14ac:dyDescent="0.25">
      <c r="B339" s="4"/>
      <c r="D339" s="1"/>
    </row>
    <row r="340" spans="2:4" ht="12.5" x14ac:dyDescent="0.25">
      <c r="B340" s="4"/>
      <c r="D340" s="1"/>
    </row>
    <row r="341" spans="2:4" ht="12.5" x14ac:dyDescent="0.25">
      <c r="B341" s="4"/>
      <c r="D341" s="1"/>
    </row>
    <row r="342" spans="2:4" ht="12.5" x14ac:dyDescent="0.25">
      <c r="B342" s="4"/>
      <c r="D342" s="1"/>
    </row>
    <row r="343" spans="2:4" ht="12.5" x14ac:dyDescent="0.25">
      <c r="B343" s="4"/>
      <c r="D343" s="1"/>
    </row>
    <row r="344" spans="2:4" ht="12.5" x14ac:dyDescent="0.25">
      <c r="B344" s="4"/>
      <c r="D344" s="1"/>
    </row>
    <row r="345" spans="2:4" ht="12.5" x14ac:dyDescent="0.25">
      <c r="B345" s="4"/>
      <c r="D345" s="1"/>
    </row>
    <row r="346" spans="2:4" ht="12.5" x14ac:dyDescent="0.25">
      <c r="B346" s="4"/>
      <c r="D346" s="1"/>
    </row>
    <row r="347" spans="2:4" ht="12.5" x14ac:dyDescent="0.25">
      <c r="B347" s="4"/>
      <c r="D347" s="1"/>
    </row>
    <row r="348" spans="2:4" ht="12.5" x14ac:dyDescent="0.25">
      <c r="B348" s="4"/>
      <c r="D348" s="1"/>
    </row>
    <row r="349" spans="2:4" ht="12.5" x14ac:dyDescent="0.25">
      <c r="B349" s="4"/>
      <c r="D349" s="1"/>
    </row>
    <row r="350" spans="2:4" ht="12.5" x14ac:dyDescent="0.25">
      <c r="B350" s="4"/>
      <c r="D350" s="1"/>
    </row>
    <row r="351" spans="2:4" ht="12.5" x14ac:dyDescent="0.25">
      <c r="B351" s="4"/>
      <c r="D351" s="1"/>
    </row>
    <row r="352" spans="2:4" ht="12.5" x14ac:dyDescent="0.25">
      <c r="B352" s="4"/>
      <c r="D352" s="1"/>
    </row>
    <row r="353" spans="2:4" ht="12.5" x14ac:dyDescent="0.25">
      <c r="B353" s="4"/>
      <c r="D353" s="1"/>
    </row>
    <row r="354" spans="2:4" ht="12.5" x14ac:dyDescent="0.25">
      <c r="B354" s="4"/>
      <c r="D354" s="1"/>
    </row>
    <row r="355" spans="2:4" ht="12.5" x14ac:dyDescent="0.25">
      <c r="B355" s="4"/>
      <c r="D355" s="1"/>
    </row>
    <row r="356" spans="2:4" ht="12.5" x14ac:dyDescent="0.25">
      <c r="B356" s="4"/>
      <c r="D356" s="1"/>
    </row>
    <row r="357" spans="2:4" ht="12.5" x14ac:dyDescent="0.25">
      <c r="B357" s="4"/>
      <c r="D357" s="1"/>
    </row>
    <row r="358" spans="2:4" ht="12.5" x14ac:dyDescent="0.25">
      <c r="B358" s="4"/>
      <c r="D358" s="1"/>
    </row>
    <row r="359" spans="2:4" ht="12.5" x14ac:dyDescent="0.25">
      <c r="B359" s="4"/>
      <c r="D359" s="1"/>
    </row>
    <row r="360" spans="2:4" ht="12.5" x14ac:dyDescent="0.25">
      <c r="B360" s="4"/>
      <c r="D360" s="1"/>
    </row>
    <row r="361" spans="2:4" ht="12.5" x14ac:dyDescent="0.25">
      <c r="B361" s="4"/>
      <c r="D361" s="1"/>
    </row>
    <row r="362" spans="2:4" ht="12.5" x14ac:dyDescent="0.25">
      <c r="B362" s="4"/>
      <c r="D362" s="1"/>
    </row>
    <row r="363" spans="2:4" ht="12.5" x14ac:dyDescent="0.25">
      <c r="B363" s="4"/>
      <c r="D363" s="1"/>
    </row>
    <row r="364" spans="2:4" ht="12.5" x14ac:dyDescent="0.25">
      <c r="B364" s="4"/>
      <c r="D364" s="1"/>
    </row>
    <row r="365" spans="2:4" ht="12.5" x14ac:dyDescent="0.25">
      <c r="B365" s="4"/>
      <c r="D365" s="1"/>
    </row>
    <row r="366" spans="2:4" ht="12.5" x14ac:dyDescent="0.25">
      <c r="B366" s="4"/>
      <c r="D366" s="1"/>
    </row>
    <row r="367" spans="2:4" ht="12.5" x14ac:dyDescent="0.25">
      <c r="B367" s="4"/>
      <c r="D367" s="1"/>
    </row>
    <row r="368" spans="2:4" ht="12.5" x14ac:dyDescent="0.25">
      <c r="B368" s="4"/>
      <c r="D368" s="1"/>
    </row>
    <row r="369" spans="2:4" ht="12.5" x14ac:dyDescent="0.25">
      <c r="B369" s="4"/>
      <c r="D369" s="1"/>
    </row>
    <row r="370" spans="2:4" ht="12.5" x14ac:dyDescent="0.25">
      <c r="B370" s="4"/>
      <c r="D370" s="1"/>
    </row>
    <row r="371" spans="2:4" ht="12.5" x14ac:dyDescent="0.25">
      <c r="B371" s="4"/>
      <c r="D371" s="1"/>
    </row>
    <row r="372" spans="2:4" ht="12.5" x14ac:dyDescent="0.25">
      <c r="B372" s="4"/>
      <c r="D372" s="1"/>
    </row>
    <row r="373" spans="2:4" ht="12.5" x14ac:dyDescent="0.25">
      <c r="B373" s="4"/>
      <c r="D373" s="1"/>
    </row>
    <row r="374" spans="2:4" ht="12.5" x14ac:dyDescent="0.25">
      <c r="B374" s="4"/>
      <c r="D374" s="1"/>
    </row>
    <row r="375" spans="2:4" ht="12.5" x14ac:dyDescent="0.25">
      <c r="B375" s="4"/>
      <c r="D375" s="1"/>
    </row>
    <row r="376" spans="2:4" ht="12.5" x14ac:dyDescent="0.25">
      <c r="B376" s="4"/>
      <c r="D376" s="1"/>
    </row>
    <row r="377" spans="2:4" ht="12.5" x14ac:dyDescent="0.25">
      <c r="B377" s="4"/>
      <c r="D377" s="1"/>
    </row>
    <row r="378" spans="2:4" ht="12.5" x14ac:dyDescent="0.25">
      <c r="B378" s="4"/>
      <c r="D378" s="1"/>
    </row>
    <row r="379" spans="2:4" ht="12.5" x14ac:dyDescent="0.25">
      <c r="B379" s="4"/>
      <c r="D379" s="1"/>
    </row>
    <row r="380" spans="2:4" ht="12.5" x14ac:dyDescent="0.25">
      <c r="B380" s="4"/>
      <c r="D380" s="1"/>
    </row>
    <row r="381" spans="2:4" ht="12.5" x14ac:dyDescent="0.25">
      <c r="B381" s="4"/>
      <c r="D381" s="1"/>
    </row>
    <row r="382" spans="2:4" ht="12.5" x14ac:dyDescent="0.25">
      <c r="B382" s="4"/>
      <c r="D382" s="1"/>
    </row>
    <row r="383" spans="2:4" ht="12.5" x14ac:dyDescent="0.25">
      <c r="B383" s="4"/>
      <c r="D383" s="1"/>
    </row>
    <row r="384" spans="2:4" ht="12.5" x14ac:dyDescent="0.25">
      <c r="B384" s="4"/>
      <c r="D384" s="1"/>
    </row>
    <row r="385" spans="2:4" ht="12.5" x14ac:dyDescent="0.25">
      <c r="B385" s="4"/>
      <c r="D385" s="1"/>
    </row>
    <row r="386" spans="2:4" ht="12.5" x14ac:dyDescent="0.25">
      <c r="B386" s="4"/>
      <c r="D386" s="1"/>
    </row>
    <row r="387" spans="2:4" ht="12.5" x14ac:dyDescent="0.25">
      <c r="B387" s="4"/>
      <c r="D387" s="1"/>
    </row>
    <row r="388" spans="2:4" ht="12.5" x14ac:dyDescent="0.25">
      <c r="B388" s="4"/>
      <c r="D388" s="1"/>
    </row>
    <row r="389" spans="2:4" ht="12.5" x14ac:dyDescent="0.25">
      <c r="B389" s="4"/>
      <c r="D389" s="1"/>
    </row>
    <row r="390" spans="2:4" ht="12.5" x14ac:dyDescent="0.25">
      <c r="B390" s="4"/>
      <c r="D390" s="1"/>
    </row>
    <row r="391" spans="2:4" ht="12.5" x14ac:dyDescent="0.25">
      <c r="B391" s="4"/>
      <c r="D391" s="1"/>
    </row>
    <row r="392" spans="2:4" ht="12.5" x14ac:dyDescent="0.25">
      <c r="B392" s="4"/>
      <c r="D392" s="1"/>
    </row>
    <row r="393" spans="2:4" ht="12.5" x14ac:dyDescent="0.25">
      <c r="B393" s="4"/>
      <c r="D393" s="1"/>
    </row>
    <row r="394" spans="2:4" ht="12.5" x14ac:dyDescent="0.25">
      <c r="B394" s="4"/>
      <c r="D394" s="1"/>
    </row>
    <row r="395" spans="2:4" ht="12.5" x14ac:dyDescent="0.25">
      <c r="B395" s="4"/>
      <c r="D395" s="1"/>
    </row>
    <row r="396" spans="2:4" ht="12.5" x14ac:dyDescent="0.25">
      <c r="B396" s="4"/>
      <c r="D396" s="1"/>
    </row>
    <row r="397" spans="2:4" ht="12.5" x14ac:dyDescent="0.25">
      <c r="B397" s="4"/>
      <c r="D397" s="1"/>
    </row>
    <row r="398" spans="2:4" ht="12.5" x14ac:dyDescent="0.25">
      <c r="B398" s="4"/>
      <c r="D398" s="1"/>
    </row>
    <row r="399" spans="2:4" ht="12.5" x14ac:dyDescent="0.25">
      <c r="B399" s="4"/>
      <c r="D399" s="1"/>
    </row>
    <row r="400" spans="2:4" ht="12.5" x14ac:dyDescent="0.25">
      <c r="B400" s="4"/>
      <c r="D400" s="1"/>
    </row>
    <row r="401" spans="2:4" ht="12.5" x14ac:dyDescent="0.25">
      <c r="B401" s="4"/>
      <c r="D401" s="1"/>
    </row>
    <row r="402" spans="2:4" ht="12.5" x14ac:dyDescent="0.25">
      <c r="B402" s="4"/>
      <c r="D402" s="1"/>
    </row>
    <row r="403" spans="2:4" ht="12.5" x14ac:dyDescent="0.25">
      <c r="B403" s="4"/>
      <c r="D403" s="1"/>
    </row>
    <row r="404" spans="2:4" ht="12.5" x14ac:dyDescent="0.25">
      <c r="B404" s="4"/>
      <c r="D404" s="1"/>
    </row>
    <row r="405" spans="2:4" ht="12.5" x14ac:dyDescent="0.25">
      <c r="B405" s="4"/>
      <c r="D405" s="1"/>
    </row>
    <row r="406" spans="2:4" ht="12.5" x14ac:dyDescent="0.25">
      <c r="B406" s="4"/>
      <c r="D406" s="1"/>
    </row>
    <row r="407" spans="2:4" ht="12.5" x14ac:dyDescent="0.25">
      <c r="B407" s="4"/>
      <c r="D407" s="1"/>
    </row>
    <row r="408" spans="2:4" ht="12.5" x14ac:dyDescent="0.25">
      <c r="B408" s="4"/>
      <c r="D408" s="1"/>
    </row>
    <row r="409" spans="2:4" ht="12.5" x14ac:dyDescent="0.25">
      <c r="B409" s="4"/>
      <c r="D409" s="1"/>
    </row>
    <row r="410" spans="2:4" ht="12.5" x14ac:dyDescent="0.25">
      <c r="B410" s="4"/>
      <c r="D410" s="1"/>
    </row>
    <row r="411" spans="2:4" ht="12.5" x14ac:dyDescent="0.25">
      <c r="B411" s="4"/>
      <c r="D411" s="1"/>
    </row>
    <row r="412" spans="2:4" ht="12.5" x14ac:dyDescent="0.25">
      <c r="B412" s="4"/>
      <c r="D412" s="1"/>
    </row>
    <row r="413" spans="2:4" ht="12.5" x14ac:dyDescent="0.25">
      <c r="B413" s="4"/>
      <c r="D413" s="1"/>
    </row>
    <row r="414" spans="2:4" ht="12.5" x14ac:dyDescent="0.25">
      <c r="B414" s="4"/>
      <c r="D414" s="1"/>
    </row>
    <row r="415" spans="2:4" ht="12.5" x14ac:dyDescent="0.25">
      <c r="B415" s="4"/>
      <c r="D415" s="1"/>
    </row>
    <row r="416" spans="2:4" ht="12.5" x14ac:dyDescent="0.25">
      <c r="B416" s="4"/>
      <c r="D416" s="1"/>
    </row>
    <row r="417" spans="2:4" ht="12.5" x14ac:dyDescent="0.25">
      <c r="B417" s="4"/>
      <c r="D417" s="1"/>
    </row>
    <row r="418" spans="2:4" ht="12.5" x14ac:dyDescent="0.25">
      <c r="B418" s="4"/>
      <c r="D418" s="1"/>
    </row>
    <row r="419" spans="2:4" ht="12.5" x14ac:dyDescent="0.25">
      <c r="B419" s="4"/>
      <c r="D419" s="1"/>
    </row>
    <row r="420" spans="2:4" ht="12.5" x14ac:dyDescent="0.25">
      <c r="B420" s="4"/>
      <c r="D420" s="1"/>
    </row>
    <row r="421" spans="2:4" ht="12.5" x14ac:dyDescent="0.25">
      <c r="B421" s="4"/>
      <c r="D421" s="1"/>
    </row>
    <row r="422" spans="2:4" ht="12.5" x14ac:dyDescent="0.25">
      <c r="B422" s="4"/>
      <c r="D422" s="1"/>
    </row>
    <row r="423" spans="2:4" ht="12.5" x14ac:dyDescent="0.25">
      <c r="B423" s="4"/>
      <c r="D423" s="1"/>
    </row>
    <row r="424" spans="2:4" ht="12.5" x14ac:dyDescent="0.25">
      <c r="B424" s="4"/>
      <c r="D424" s="1"/>
    </row>
    <row r="425" spans="2:4" ht="12.5" x14ac:dyDescent="0.25">
      <c r="B425" s="4"/>
      <c r="D425" s="1"/>
    </row>
    <row r="426" spans="2:4" ht="12.5" x14ac:dyDescent="0.25">
      <c r="B426" s="4"/>
      <c r="D426" s="1"/>
    </row>
    <row r="427" spans="2:4" ht="12.5" x14ac:dyDescent="0.25">
      <c r="B427" s="4"/>
      <c r="D427" s="1"/>
    </row>
    <row r="428" spans="2:4" ht="12.5" x14ac:dyDescent="0.25">
      <c r="B428" s="4"/>
      <c r="D428" s="1"/>
    </row>
    <row r="429" spans="2:4" ht="12.5" x14ac:dyDescent="0.25">
      <c r="B429" s="4"/>
      <c r="D429" s="1"/>
    </row>
    <row r="430" spans="2:4" ht="12.5" x14ac:dyDescent="0.25">
      <c r="B430" s="4"/>
      <c r="D430" s="1"/>
    </row>
    <row r="431" spans="2:4" ht="12.5" x14ac:dyDescent="0.25">
      <c r="B431" s="4"/>
      <c r="D431" s="1"/>
    </row>
    <row r="432" spans="2:4" ht="12.5" x14ac:dyDescent="0.25">
      <c r="B432" s="4"/>
      <c r="D432" s="1"/>
    </row>
    <row r="433" spans="2:4" ht="12.5" x14ac:dyDescent="0.25">
      <c r="B433" s="4"/>
      <c r="D433" s="1"/>
    </row>
    <row r="434" spans="2:4" ht="12.5" x14ac:dyDescent="0.25">
      <c r="B434" s="4"/>
      <c r="D434" s="1"/>
    </row>
    <row r="435" spans="2:4" ht="12.5" x14ac:dyDescent="0.25">
      <c r="B435" s="4"/>
      <c r="D435" s="1"/>
    </row>
    <row r="436" spans="2:4" ht="12.5" x14ac:dyDescent="0.25">
      <c r="B436" s="4"/>
      <c r="D436" s="1"/>
    </row>
    <row r="437" spans="2:4" ht="12.5" x14ac:dyDescent="0.25">
      <c r="B437" s="4"/>
      <c r="D437" s="1"/>
    </row>
    <row r="438" spans="2:4" ht="12.5" x14ac:dyDescent="0.25">
      <c r="B438" s="4"/>
      <c r="D438" s="1"/>
    </row>
    <row r="439" spans="2:4" ht="12.5" x14ac:dyDescent="0.25">
      <c r="B439" s="4"/>
      <c r="D439" s="1"/>
    </row>
    <row r="440" spans="2:4" ht="12.5" x14ac:dyDescent="0.25">
      <c r="B440" s="4"/>
      <c r="D440" s="1"/>
    </row>
    <row r="441" spans="2:4" ht="12.5" x14ac:dyDescent="0.25">
      <c r="B441" s="4"/>
      <c r="D441" s="1"/>
    </row>
    <row r="442" spans="2:4" ht="12.5" x14ac:dyDescent="0.25">
      <c r="B442" s="4"/>
      <c r="D442" s="1"/>
    </row>
    <row r="443" spans="2:4" ht="12.5" x14ac:dyDescent="0.25">
      <c r="B443" s="4"/>
      <c r="D443" s="1"/>
    </row>
    <row r="444" spans="2:4" ht="12.5" x14ac:dyDescent="0.25">
      <c r="B444" s="4"/>
      <c r="D444" s="1"/>
    </row>
    <row r="445" spans="2:4" ht="12.5" x14ac:dyDescent="0.25">
      <c r="B445" s="4"/>
      <c r="D445" s="1"/>
    </row>
    <row r="446" spans="2:4" ht="12.5" x14ac:dyDescent="0.25">
      <c r="B446" s="4"/>
      <c r="D446" s="1"/>
    </row>
    <row r="447" spans="2:4" ht="12.5" x14ac:dyDescent="0.25">
      <c r="B447" s="4"/>
      <c r="D447" s="1"/>
    </row>
    <row r="448" spans="2:4" ht="12.5" x14ac:dyDescent="0.25">
      <c r="B448" s="4"/>
      <c r="D448" s="1"/>
    </row>
    <row r="449" spans="2:4" ht="12.5" x14ac:dyDescent="0.25">
      <c r="B449" s="4"/>
      <c r="D449" s="1"/>
    </row>
    <row r="450" spans="2:4" ht="12.5" x14ac:dyDescent="0.25">
      <c r="B450" s="4"/>
      <c r="D450" s="1"/>
    </row>
    <row r="451" spans="2:4" ht="12.5" x14ac:dyDescent="0.25">
      <c r="B451" s="4"/>
      <c r="D451" s="1"/>
    </row>
    <row r="452" spans="2:4" ht="12.5" x14ac:dyDescent="0.25">
      <c r="B452" s="4"/>
      <c r="D452" s="1"/>
    </row>
    <row r="453" spans="2:4" ht="12.5" x14ac:dyDescent="0.25">
      <c r="B453" s="4"/>
      <c r="D453" s="1"/>
    </row>
    <row r="454" spans="2:4" ht="12.5" x14ac:dyDescent="0.25">
      <c r="B454" s="4"/>
      <c r="D454" s="1"/>
    </row>
    <row r="455" spans="2:4" ht="12.5" x14ac:dyDescent="0.25">
      <c r="B455" s="4"/>
      <c r="D455" s="1"/>
    </row>
    <row r="456" spans="2:4" ht="12.5" x14ac:dyDescent="0.25">
      <c r="B456" s="4"/>
      <c r="D456" s="1"/>
    </row>
    <row r="457" spans="2:4" ht="12.5" x14ac:dyDescent="0.25">
      <c r="B457" s="4"/>
      <c r="D457" s="1"/>
    </row>
    <row r="458" spans="2:4" ht="12.5" x14ac:dyDescent="0.25">
      <c r="B458" s="4"/>
      <c r="D458" s="1"/>
    </row>
    <row r="459" spans="2:4" ht="12.5" x14ac:dyDescent="0.25">
      <c r="B459" s="4"/>
      <c r="D459" s="1"/>
    </row>
    <row r="460" spans="2:4" ht="12.5" x14ac:dyDescent="0.25">
      <c r="B460" s="4"/>
      <c r="D460" s="1"/>
    </row>
    <row r="461" spans="2:4" ht="12.5" x14ac:dyDescent="0.25">
      <c r="B461" s="4"/>
      <c r="D461" s="1"/>
    </row>
    <row r="462" spans="2:4" ht="12.5" x14ac:dyDescent="0.25">
      <c r="B462" s="4"/>
      <c r="D462" s="1"/>
    </row>
    <row r="463" spans="2:4" ht="12.5" x14ac:dyDescent="0.25">
      <c r="B463" s="4"/>
      <c r="D463" s="1"/>
    </row>
    <row r="464" spans="2:4" ht="12.5" x14ac:dyDescent="0.25">
      <c r="B464" s="4"/>
      <c r="D464" s="1"/>
    </row>
    <row r="465" spans="2:4" ht="12.5" x14ac:dyDescent="0.25">
      <c r="B465" s="4"/>
      <c r="D465" s="1"/>
    </row>
    <row r="466" spans="2:4" ht="12.5" x14ac:dyDescent="0.25">
      <c r="B466" s="4"/>
      <c r="D466" s="1"/>
    </row>
    <row r="467" spans="2:4" ht="12.5" x14ac:dyDescent="0.25">
      <c r="B467" s="4"/>
      <c r="D467" s="1"/>
    </row>
    <row r="468" spans="2:4" ht="12.5" x14ac:dyDescent="0.25">
      <c r="B468" s="4"/>
      <c r="D468" s="1"/>
    </row>
    <row r="469" spans="2:4" ht="12.5" x14ac:dyDescent="0.25">
      <c r="B469" s="4"/>
      <c r="D469" s="1"/>
    </row>
    <row r="470" spans="2:4" ht="12.5" x14ac:dyDescent="0.25">
      <c r="B470" s="4"/>
      <c r="D470" s="1"/>
    </row>
    <row r="471" spans="2:4" ht="12.5" x14ac:dyDescent="0.25">
      <c r="B471" s="4"/>
      <c r="D471" s="1"/>
    </row>
    <row r="472" spans="2:4" ht="12.5" x14ac:dyDescent="0.25">
      <c r="B472" s="4"/>
      <c r="D472" s="1"/>
    </row>
    <row r="473" spans="2:4" ht="12.5" x14ac:dyDescent="0.25">
      <c r="B473" s="4"/>
      <c r="D473" s="1"/>
    </row>
    <row r="474" spans="2:4" ht="12.5" x14ac:dyDescent="0.25">
      <c r="B474" s="4"/>
      <c r="D474" s="1"/>
    </row>
    <row r="475" spans="2:4" ht="12.5" x14ac:dyDescent="0.25">
      <c r="B475" s="4"/>
      <c r="D475" s="1"/>
    </row>
    <row r="476" spans="2:4" ht="12.5" x14ac:dyDescent="0.25">
      <c r="B476" s="4"/>
      <c r="D476" s="1"/>
    </row>
    <row r="477" spans="2:4" ht="12.5" x14ac:dyDescent="0.25">
      <c r="B477" s="4"/>
      <c r="D477" s="1"/>
    </row>
    <row r="478" spans="2:4" ht="12.5" x14ac:dyDescent="0.25">
      <c r="B478" s="4"/>
      <c r="D478" s="1"/>
    </row>
    <row r="479" spans="2:4" ht="12.5" x14ac:dyDescent="0.25">
      <c r="B479" s="4"/>
      <c r="D479" s="1"/>
    </row>
    <row r="480" spans="2:4" ht="12.5" x14ac:dyDescent="0.25">
      <c r="B480" s="4"/>
      <c r="D480" s="1"/>
    </row>
    <row r="481" spans="2:4" ht="12.5" x14ac:dyDescent="0.25">
      <c r="B481" s="4"/>
      <c r="D481" s="1"/>
    </row>
    <row r="482" spans="2:4" ht="12.5" x14ac:dyDescent="0.25">
      <c r="B482" s="4"/>
      <c r="D482" s="1"/>
    </row>
    <row r="483" spans="2:4" ht="12.5" x14ac:dyDescent="0.25">
      <c r="B483" s="4"/>
      <c r="D483" s="1"/>
    </row>
    <row r="484" spans="2:4" ht="12.5" x14ac:dyDescent="0.25">
      <c r="B484" s="4"/>
      <c r="D484" s="1"/>
    </row>
    <row r="485" spans="2:4" ht="12.5" x14ac:dyDescent="0.25">
      <c r="B485" s="4"/>
      <c r="D485" s="1"/>
    </row>
    <row r="486" spans="2:4" ht="12.5" x14ac:dyDescent="0.25">
      <c r="B486" s="4"/>
      <c r="D486" s="1"/>
    </row>
    <row r="487" spans="2:4" ht="12.5" x14ac:dyDescent="0.25">
      <c r="B487" s="4"/>
      <c r="D487" s="1"/>
    </row>
    <row r="488" spans="2:4" ht="12.5" x14ac:dyDescent="0.25">
      <c r="B488" s="4"/>
      <c r="D488" s="1"/>
    </row>
    <row r="489" spans="2:4" ht="12.5" x14ac:dyDescent="0.25">
      <c r="B489" s="4"/>
      <c r="D489" s="1"/>
    </row>
    <row r="490" spans="2:4" ht="12.5" x14ac:dyDescent="0.25">
      <c r="B490" s="4"/>
      <c r="D490" s="1"/>
    </row>
    <row r="491" spans="2:4" ht="12.5" x14ac:dyDescent="0.25">
      <c r="B491" s="4"/>
      <c r="D491" s="1"/>
    </row>
    <row r="492" spans="2:4" ht="12.5" x14ac:dyDescent="0.25">
      <c r="B492" s="4"/>
      <c r="D492" s="1"/>
    </row>
    <row r="493" spans="2:4" ht="12.5" x14ac:dyDescent="0.25">
      <c r="B493" s="4"/>
      <c r="D493" s="1"/>
    </row>
    <row r="494" spans="2:4" ht="12.5" x14ac:dyDescent="0.25">
      <c r="B494" s="4"/>
      <c r="D494" s="1"/>
    </row>
    <row r="495" spans="2:4" ht="12.5" x14ac:dyDescent="0.25">
      <c r="B495" s="4"/>
      <c r="D495" s="1"/>
    </row>
    <row r="496" spans="2:4" ht="12.5" x14ac:dyDescent="0.25">
      <c r="B496" s="4"/>
      <c r="D496" s="1"/>
    </row>
    <row r="497" spans="2:4" ht="12.5" x14ac:dyDescent="0.25">
      <c r="B497" s="4"/>
      <c r="D497" s="1"/>
    </row>
    <row r="498" spans="2:4" ht="12.5" x14ac:dyDescent="0.25">
      <c r="B498" s="4"/>
      <c r="D498" s="1"/>
    </row>
    <row r="499" spans="2:4" ht="12.5" x14ac:dyDescent="0.25">
      <c r="B499" s="4"/>
      <c r="D499" s="1"/>
    </row>
    <row r="500" spans="2:4" ht="12.5" x14ac:dyDescent="0.25">
      <c r="B500" s="4"/>
      <c r="D500" s="1"/>
    </row>
    <row r="501" spans="2:4" ht="12.5" x14ac:dyDescent="0.25">
      <c r="B501" s="4"/>
      <c r="D501" s="1"/>
    </row>
    <row r="502" spans="2:4" ht="12.5" x14ac:dyDescent="0.25">
      <c r="B502" s="4"/>
      <c r="D502" s="1"/>
    </row>
    <row r="503" spans="2:4" ht="12.5" x14ac:dyDescent="0.25">
      <c r="B503" s="4"/>
      <c r="D503" s="1"/>
    </row>
    <row r="504" spans="2:4" ht="12.5" x14ac:dyDescent="0.25">
      <c r="B504" s="4"/>
      <c r="D504" s="1"/>
    </row>
    <row r="505" spans="2:4" ht="12.5" x14ac:dyDescent="0.25">
      <c r="B505" s="4"/>
      <c r="D505" s="1"/>
    </row>
    <row r="506" spans="2:4" ht="12.5" x14ac:dyDescent="0.25">
      <c r="B506" s="4"/>
      <c r="D506" s="1"/>
    </row>
    <row r="507" spans="2:4" ht="12.5" x14ac:dyDescent="0.25">
      <c r="B507" s="4"/>
      <c r="D507" s="1"/>
    </row>
    <row r="508" spans="2:4" ht="12.5" x14ac:dyDescent="0.25">
      <c r="B508" s="4"/>
      <c r="D508" s="1"/>
    </row>
    <row r="509" spans="2:4" ht="12.5" x14ac:dyDescent="0.25">
      <c r="B509" s="4"/>
      <c r="D509" s="1"/>
    </row>
    <row r="510" spans="2:4" ht="12.5" x14ac:dyDescent="0.25">
      <c r="B510" s="4"/>
      <c r="D510" s="1"/>
    </row>
    <row r="511" spans="2:4" ht="12.5" x14ac:dyDescent="0.25">
      <c r="B511" s="4"/>
      <c r="D511" s="1"/>
    </row>
    <row r="512" spans="2:4" ht="12.5" x14ac:dyDescent="0.25">
      <c r="B512" s="4"/>
      <c r="D512" s="1"/>
    </row>
    <row r="513" spans="2:4" ht="12.5" x14ac:dyDescent="0.25">
      <c r="B513" s="4"/>
      <c r="D513" s="1"/>
    </row>
    <row r="514" spans="2:4" ht="12.5" x14ac:dyDescent="0.25">
      <c r="B514" s="4"/>
      <c r="D514" s="1"/>
    </row>
    <row r="515" spans="2:4" ht="12.5" x14ac:dyDescent="0.25">
      <c r="B515" s="4"/>
      <c r="D515" s="1"/>
    </row>
    <row r="516" spans="2:4" ht="12.5" x14ac:dyDescent="0.25">
      <c r="B516" s="4"/>
      <c r="D516" s="1"/>
    </row>
    <row r="517" spans="2:4" ht="12.5" x14ac:dyDescent="0.25">
      <c r="B517" s="4"/>
      <c r="D517" s="1"/>
    </row>
    <row r="518" spans="2:4" ht="12.5" x14ac:dyDescent="0.25">
      <c r="B518" s="4"/>
      <c r="D518" s="1"/>
    </row>
    <row r="519" spans="2:4" ht="12.5" x14ac:dyDescent="0.25">
      <c r="B519" s="4"/>
      <c r="D519" s="1"/>
    </row>
    <row r="520" spans="2:4" ht="12.5" x14ac:dyDescent="0.25">
      <c r="B520" s="4"/>
      <c r="D520" s="1"/>
    </row>
    <row r="521" spans="2:4" ht="12.5" x14ac:dyDescent="0.25">
      <c r="B521" s="4"/>
      <c r="D521" s="1"/>
    </row>
    <row r="522" spans="2:4" ht="12.5" x14ac:dyDescent="0.25">
      <c r="B522" s="4"/>
      <c r="D522" s="1"/>
    </row>
    <row r="523" spans="2:4" ht="12.5" x14ac:dyDescent="0.25">
      <c r="B523" s="4"/>
      <c r="D523" s="1"/>
    </row>
    <row r="524" spans="2:4" ht="12.5" x14ac:dyDescent="0.25">
      <c r="B524" s="4"/>
      <c r="D524" s="1"/>
    </row>
    <row r="525" spans="2:4" ht="12.5" x14ac:dyDescent="0.25">
      <c r="B525" s="4"/>
      <c r="D525" s="1"/>
    </row>
    <row r="526" spans="2:4" ht="12.5" x14ac:dyDescent="0.25">
      <c r="B526" s="4"/>
      <c r="D526" s="1"/>
    </row>
    <row r="527" spans="2:4" ht="12.5" x14ac:dyDescent="0.25">
      <c r="B527" s="4"/>
      <c r="D527" s="1"/>
    </row>
    <row r="528" spans="2:4" ht="12.5" x14ac:dyDescent="0.25">
      <c r="B528" s="4"/>
      <c r="D528" s="1"/>
    </row>
    <row r="529" spans="2:4" ht="12.5" x14ac:dyDescent="0.25">
      <c r="B529" s="4"/>
      <c r="D529" s="1"/>
    </row>
    <row r="530" spans="2:4" ht="12.5" x14ac:dyDescent="0.25">
      <c r="B530" s="4"/>
      <c r="D530" s="1"/>
    </row>
    <row r="531" spans="2:4" ht="12.5" x14ac:dyDescent="0.25">
      <c r="B531" s="4"/>
      <c r="D531" s="1"/>
    </row>
    <row r="532" spans="2:4" ht="12.5" x14ac:dyDescent="0.25">
      <c r="B532" s="4"/>
      <c r="D532" s="1"/>
    </row>
    <row r="533" spans="2:4" ht="12.5" x14ac:dyDescent="0.25">
      <c r="B533" s="4"/>
      <c r="D533" s="1"/>
    </row>
    <row r="534" spans="2:4" ht="12.5" x14ac:dyDescent="0.25">
      <c r="B534" s="4"/>
      <c r="D534" s="1"/>
    </row>
    <row r="535" spans="2:4" ht="12.5" x14ac:dyDescent="0.25">
      <c r="B535" s="4"/>
      <c r="D535" s="1"/>
    </row>
    <row r="536" spans="2:4" ht="12.5" x14ac:dyDescent="0.25">
      <c r="B536" s="4"/>
      <c r="D536" s="1"/>
    </row>
    <row r="537" spans="2:4" ht="12.5" x14ac:dyDescent="0.25">
      <c r="B537" s="4"/>
      <c r="D537" s="1"/>
    </row>
    <row r="538" spans="2:4" ht="12.5" x14ac:dyDescent="0.25">
      <c r="B538" s="4"/>
      <c r="D538" s="1"/>
    </row>
    <row r="539" spans="2:4" ht="12.5" x14ac:dyDescent="0.25">
      <c r="B539" s="4"/>
      <c r="D539" s="1"/>
    </row>
    <row r="540" spans="2:4" ht="12.5" x14ac:dyDescent="0.25">
      <c r="B540" s="4"/>
      <c r="D540" s="1"/>
    </row>
    <row r="541" spans="2:4" ht="12.5" x14ac:dyDescent="0.25">
      <c r="B541" s="4"/>
      <c r="D541" s="1"/>
    </row>
    <row r="542" spans="2:4" ht="12.5" x14ac:dyDescent="0.25">
      <c r="B542" s="4"/>
      <c r="D542" s="1"/>
    </row>
    <row r="543" spans="2:4" ht="12.5" x14ac:dyDescent="0.25">
      <c r="B543" s="4"/>
      <c r="D543" s="1"/>
    </row>
    <row r="544" spans="2:4" ht="12.5" x14ac:dyDescent="0.25">
      <c r="B544" s="4"/>
      <c r="D544" s="1"/>
    </row>
    <row r="545" spans="2:4" ht="12.5" x14ac:dyDescent="0.25">
      <c r="B545" s="4"/>
      <c r="D545" s="1"/>
    </row>
    <row r="546" spans="2:4" ht="12.5" x14ac:dyDescent="0.25">
      <c r="B546" s="4"/>
      <c r="D546" s="1"/>
    </row>
    <row r="547" spans="2:4" ht="12.5" x14ac:dyDescent="0.25">
      <c r="B547" s="4"/>
      <c r="D547" s="1"/>
    </row>
    <row r="548" spans="2:4" ht="12.5" x14ac:dyDescent="0.25">
      <c r="B548" s="4"/>
      <c r="D548" s="1"/>
    </row>
    <row r="549" spans="2:4" ht="12.5" x14ac:dyDescent="0.25">
      <c r="B549" s="4"/>
      <c r="D549" s="1"/>
    </row>
    <row r="550" spans="2:4" ht="12.5" x14ac:dyDescent="0.25">
      <c r="B550" s="4"/>
      <c r="D550" s="1"/>
    </row>
    <row r="551" spans="2:4" ht="12.5" x14ac:dyDescent="0.25">
      <c r="B551" s="4"/>
      <c r="D551" s="1"/>
    </row>
    <row r="552" spans="2:4" ht="12.5" x14ac:dyDescent="0.25">
      <c r="B552" s="4"/>
      <c r="D552" s="1"/>
    </row>
    <row r="553" spans="2:4" ht="12.5" x14ac:dyDescent="0.25">
      <c r="B553" s="4"/>
      <c r="D553" s="1"/>
    </row>
    <row r="554" spans="2:4" ht="12.5" x14ac:dyDescent="0.25">
      <c r="B554" s="4"/>
      <c r="D554" s="1"/>
    </row>
    <row r="555" spans="2:4" ht="12.5" x14ac:dyDescent="0.25">
      <c r="B555" s="4"/>
      <c r="D555" s="1"/>
    </row>
    <row r="556" spans="2:4" ht="12.5" x14ac:dyDescent="0.25">
      <c r="B556" s="4"/>
      <c r="D556" s="1"/>
    </row>
    <row r="557" spans="2:4" ht="12.5" x14ac:dyDescent="0.25">
      <c r="B557" s="4"/>
      <c r="D557" s="1"/>
    </row>
    <row r="558" spans="2:4" ht="12.5" x14ac:dyDescent="0.25">
      <c r="B558" s="4"/>
      <c r="D558" s="1"/>
    </row>
    <row r="559" spans="2:4" ht="12.5" x14ac:dyDescent="0.25">
      <c r="B559" s="4"/>
      <c r="D559" s="1"/>
    </row>
    <row r="560" spans="2:4" ht="12.5" x14ac:dyDescent="0.25">
      <c r="B560" s="4"/>
      <c r="D560" s="1"/>
    </row>
    <row r="561" spans="2:4" ht="12.5" x14ac:dyDescent="0.25">
      <c r="B561" s="4"/>
      <c r="D561" s="1"/>
    </row>
    <row r="562" spans="2:4" ht="12.5" x14ac:dyDescent="0.25">
      <c r="B562" s="4"/>
      <c r="D562" s="1"/>
    </row>
    <row r="563" spans="2:4" ht="12.5" x14ac:dyDescent="0.25">
      <c r="B563" s="4"/>
      <c r="D563" s="1"/>
    </row>
    <row r="564" spans="2:4" ht="12.5" x14ac:dyDescent="0.25">
      <c r="B564" s="4"/>
      <c r="D564" s="1"/>
    </row>
    <row r="565" spans="2:4" ht="12.5" x14ac:dyDescent="0.25">
      <c r="B565" s="4"/>
      <c r="D565" s="1"/>
    </row>
    <row r="566" spans="2:4" ht="12.5" x14ac:dyDescent="0.25">
      <c r="B566" s="4"/>
      <c r="D566" s="1"/>
    </row>
    <row r="567" spans="2:4" ht="12.5" x14ac:dyDescent="0.25">
      <c r="B567" s="4"/>
      <c r="D567" s="1"/>
    </row>
    <row r="568" spans="2:4" ht="12.5" x14ac:dyDescent="0.25">
      <c r="B568" s="4"/>
      <c r="D568" s="1"/>
    </row>
    <row r="569" spans="2:4" ht="12.5" x14ac:dyDescent="0.25">
      <c r="B569" s="4"/>
      <c r="D569" s="1"/>
    </row>
    <row r="570" spans="2:4" ht="12.5" x14ac:dyDescent="0.25">
      <c r="B570" s="4"/>
      <c r="D570" s="1"/>
    </row>
    <row r="571" spans="2:4" ht="12.5" x14ac:dyDescent="0.25">
      <c r="B571" s="4"/>
      <c r="D571" s="1"/>
    </row>
    <row r="572" spans="2:4" ht="12.5" x14ac:dyDescent="0.25">
      <c r="B572" s="4"/>
      <c r="D572" s="1"/>
    </row>
    <row r="573" spans="2:4" ht="12.5" x14ac:dyDescent="0.25">
      <c r="B573" s="4"/>
      <c r="D573" s="1"/>
    </row>
    <row r="574" spans="2:4" ht="12.5" x14ac:dyDescent="0.25">
      <c r="B574" s="4"/>
      <c r="D574" s="1"/>
    </row>
    <row r="575" spans="2:4" ht="12.5" x14ac:dyDescent="0.25">
      <c r="B575" s="4"/>
      <c r="D575" s="1"/>
    </row>
    <row r="576" spans="2:4" ht="12.5" x14ac:dyDescent="0.25">
      <c r="B576" s="4"/>
      <c r="D576" s="1"/>
    </row>
    <row r="577" spans="2:4" ht="12.5" x14ac:dyDescent="0.25">
      <c r="B577" s="4"/>
      <c r="D577" s="1"/>
    </row>
    <row r="578" spans="2:4" ht="12.5" x14ac:dyDescent="0.25">
      <c r="B578" s="4"/>
      <c r="D578" s="1"/>
    </row>
    <row r="579" spans="2:4" ht="12.5" x14ac:dyDescent="0.25">
      <c r="B579" s="4"/>
      <c r="D579" s="1"/>
    </row>
    <row r="580" spans="2:4" ht="12.5" x14ac:dyDescent="0.25">
      <c r="B580" s="4"/>
      <c r="D580" s="1"/>
    </row>
    <row r="581" spans="2:4" ht="12.5" x14ac:dyDescent="0.25">
      <c r="B581" s="4"/>
      <c r="D581" s="1"/>
    </row>
    <row r="582" spans="2:4" ht="12.5" x14ac:dyDescent="0.25">
      <c r="B582" s="4"/>
      <c r="D582" s="1"/>
    </row>
    <row r="583" spans="2:4" ht="12.5" x14ac:dyDescent="0.25">
      <c r="B583" s="4"/>
      <c r="D583" s="1"/>
    </row>
    <row r="584" spans="2:4" ht="12.5" x14ac:dyDescent="0.25">
      <c r="B584" s="4"/>
      <c r="D584" s="1"/>
    </row>
    <row r="585" spans="2:4" ht="12.5" x14ac:dyDescent="0.25">
      <c r="B585" s="4"/>
      <c r="D585" s="1"/>
    </row>
    <row r="586" spans="2:4" ht="12.5" x14ac:dyDescent="0.25">
      <c r="B586" s="4"/>
      <c r="D586" s="1"/>
    </row>
    <row r="587" spans="2:4" ht="12.5" x14ac:dyDescent="0.25">
      <c r="B587" s="4"/>
      <c r="D587" s="1"/>
    </row>
    <row r="588" spans="2:4" ht="12.5" x14ac:dyDescent="0.25">
      <c r="B588" s="4"/>
      <c r="D588" s="1"/>
    </row>
    <row r="589" spans="2:4" ht="12.5" x14ac:dyDescent="0.25">
      <c r="B589" s="4"/>
      <c r="D589" s="1"/>
    </row>
    <row r="590" spans="2:4" ht="12.5" x14ac:dyDescent="0.25">
      <c r="B590" s="4"/>
      <c r="D590" s="1"/>
    </row>
    <row r="591" spans="2:4" ht="12.5" x14ac:dyDescent="0.25">
      <c r="B591" s="4"/>
      <c r="D591" s="1"/>
    </row>
    <row r="592" spans="2:4" ht="12.5" x14ac:dyDescent="0.25">
      <c r="B592" s="4"/>
      <c r="D592" s="1"/>
    </row>
    <row r="593" spans="2:4" ht="12.5" x14ac:dyDescent="0.25">
      <c r="B593" s="4"/>
      <c r="D593" s="1"/>
    </row>
    <row r="594" spans="2:4" ht="12.5" x14ac:dyDescent="0.25">
      <c r="B594" s="4"/>
      <c r="D594" s="1"/>
    </row>
    <row r="595" spans="2:4" ht="12.5" x14ac:dyDescent="0.25">
      <c r="B595" s="4"/>
      <c r="D595" s="1"/>
    </row>
    <row r="596" spans="2:4" ht="12.5" x14ac:dyDescent="0.25">
      <c r="B596" s="4"/>
      <c r="D596" s="1"/>
    </row>
    <row r="597" spans="2:4" ht="12.5" x14ac:dyDescent="0.25">
      <c r="B597" s="4"/>
      <c r="D597" s="1"/>
    </row>
    <row r="598" spans="2:4" ht="12.5" x14ac:dyDescent="0.25">
      <c r="B598" s="4"/>
      <c r="D598" s="1"/>
    </row>
    <row r="599" spans="2:4" ht="12.5" x14ac:dyDescent="0.25">
      <c r="B599" s="4"/>
      <c r="D599" s="1"/>
    </row>
    <row r="600" spans="2:4" ht="12.5" x14ac:dyDescent="0.25">
      <c r="B600" s="4"/>
      <c r="D600" s="1"/>
    </row>
    <row r="601" spans="2:4" ht="12.5" x14ac:dyDescent="0.25">
      <c r="B601" s="4"/>
      <c r="D601" s="1"/>
    </row>
    <row r="602" spans="2:4" ht="12.5" x14ac:dyDescent="0.25">
      <c r="B602" s="4"/>
      <c r="D602" s="1"/>
    </row>
    <row r="603" spans="2:4" ht="12.5" x14ac:dyDescent="0.25">
      <c r="B603" s="4"/>
      <c r="D603" s="1"/>
    </row>
    <row r="604" spans="2:4" ht="12.5" x14ac:dyDescent="0.25">
      <c r="B604" s="4"/>
      <c r="D604" s="1"/>
    </row>
    <row r="605" spans="2:4" ht="12.5" x14ac:dyDescent="0.25">
      <c r="B605" s="4"/>
      <c r="D605" s="1"/>
    </row>
    <row r="606" spans="2:4" ht="12.5" x14ac:dyDescent="0.25">
      <c r="B606" s="4"/>
      <c r="D606" s="1"/>
    </row>
    <row r="607" spans="2:4" ht="12.5" x14ac:dyDescent="0.25">
      <c r="B607" s="4"/>
      <c r="D607" s="1"/>
    </row>
    <row r="608" spans="2:4" ht="12.5" x14ac:dyDescent="0.25">
      <c r="B608" s="4"/>
      <c r="D608" s="1"/>
    </row>
    <row r="609" spans="2:4" ht="12.5" x14ac:dyDescent="0.25">
      <c r="B609" s="4"/>
      <c r="D609" s="1"/>
    </row>
    <row r="610" spans="2:4" ht="12.5" x14ac:dyDescent="0.25">
      <c r="B610" s="4"/>
      <c r="D610" s="1"/>
    </row>
    <row r="611" spans="2:4" ht="12.5" x14ac:dyDescent="0.25">
      <c r="B611" s="4"/>
      <c r="D611" s="1"/>
    </row>
    <row r="612" spans="2:4" ht="12.5" x14ac:dyDescent="0.25">
      <c r="B612" s="4"/>
      <c r="D612" s="1"/>
    </row>
    <row r="613" spans="2:4" ht="12.5" x14ac:dyDescent="0.25">
      <c r="B613" s="4"/>
      <c r="D613" s="1"/>
    </row>
    <row r="614" spans="2:4" ht="12.5" x14ac:dyDescent="0.25">
      <c r="B614" s="4"/>
      <c r="D614" s="1"/>
    </row>
    <row r="615" spans="2:4" ht="12.5" x14ac:dyDescent="0.25">
      <c r="B615" s="4"/>
      <c r="D615" s="1"/>
    </row>
    <row r="616" spans="2:4" ht="12.5" x14ac:dyDescent="0.25">
      <c r="B616" s="4"/>
      <c r="D616" s="1"/>
    </row>
    <row r="617" spans="2:4" ht="12.5" x14ac:dyDescent="0.25">
      <c r="B617" s="4"/>
      <c r="D617" s="1"/>
    </row>
    <row r="618" spans="2:4" ht="12.5" x14ac:dyDescent="0.25">
      <c r="B618" s="4"/>
      <c r="D618" s="1"/>
    </row>
    <row r="619" spans="2:4" ht="12.5" x14ac:dyDescent="0.25">
      <c r="B619" s="4"/>
      <c r="D619" s="1"/>
    </row>
    <row r="620" spans="2:4" ht="12.5" x14ac:dyDescent="0.25">
      <c r="B620" s="4"/>
      <c r="D620" s="1"/>
    </row>
    <row r="621" spans="2:4" ht="12.5" x14ac:dyDescent="0.25">
      <c r="B621" s="4"/>
      <c r="D621" s="1"/>
    </row>
    <row r="622" spans="2:4" ht="12.5" x14ac:dyDescent="0.25">
      <c r="B622" s="4"/>
      <c r="D622" s="1"/>
    </row>
    <row r="623" spans="2:4" ht="12.5" x14ac:dyDescent="0.25">
      <c r="B623" s="4"/>
      <c r="D623" s="1"/>
    </row>
    <row r="624" spans="2:4" ht="12.5" x14ac:dyDescent="0.25">
      <c r="B624" s="4"/>
      <c r="D624" s="1"/>
    </row>
    <row r="625" spans="2:4" ht="12.5" x14ac:dyDescent="0.25">
      <c r="B625" s="4"/>
      <c r="D625" s="1"/>
    </row>
    <row r="626" spans="2:4" ht="12.5" x14ac:dyDescent="0.25">
      <c r="B626" s="4"/>
      <c r="D626" s="1"/>
    </row>
    <row r="627" spans="2:4" ht="12.5" x14ac:dyDescent="0.25">
      <c r="B627" s="4"/>
      <c r="D627" s="1"/>
    </row>
    <row r="628" spans="2:4" ht="12.5" x14ac:dyDescent="0.25">
      <c r="B628" s="4"/>
      <c r="D628" s="1"/>
    </row>
    <row r="629" spans="2:4" ht="12.5" x14ac:dyDescent="0.25">
      <c r="B629" s="4"/>
      <c r="D629" s="1"/>
    </row>
    <row r="630" spans="2:4" ht="12.5" x14ac:dyDescent="0.25">
      <c r="B630" s="4"/>
      <c r="D630" s="1"/>
    </row>
    <row r="631" spans="2:4" ht="12.5" x14ac:dyDescent="0.25">
      <c r="B631" s="4"/>
      <c r="D631" s="1"/>
    </row>
    <row r="632" spans="2:4" ht="12.5" x14ac:dyDescent="0.25">
      <c r="B632" s="4"/>
      <c r="D632" s="1"/>
    </row>
    <row r="633" spans="2:4" ht="12.5" x14ac:dyDescent="0.25">
      <c r="B633" s="4"/>
      <c r="D633" s="1"/>
    </row>
    <row r="634" spans="2:4" ht="12.5" x14ac:dyDescent="0.25">
      <c r="B634" s="4"/>
      <c r="D634" s="1"/>
    </row>
    <row r="635" spans="2:4" ht="12.5" x14ac:dyDescent="0.25">
      <c r="B635" s="4"/>
      <c r="D635" s="1"/>
    </row>
    <row r="636" spans="2:4" ht="12.5" x14ac:dyDescent="0.25">
      <c r="B636" s="4"/>
      <c r="D636" s="1"/>
    </row>
    <row r="637" spans="2:4" ht="12.5" x14ac:dyDescent="0.25">
      <c r="B637" s="4"/>
      <c r="D637" s="1"/>
    </row>
    <row r="638" spans="2:4" ht="12.5" x14ac:dyDescent="0.25">
      <c r="B638" s="4"/>
      <c r="D638" s="1"/>
    </row>
    <row r="639" spans="2:4" ht="12.5" x14ac:dyDescent="0.25">
      <c r="B639" s="4"/>
      <c r="D639" s="1"/>
    </row>
    <row r="640" spans="2:4" ht="12.5" x14ac:dyDescent="0.25">
      <c r="B640" s="4"/>
      <c r="D640" s="1"/>
    </row>
    <row r="641" spans="2:4" ht="12.5" x14ac:dyDescent="0.25">
      <c r="B641" s="4"/>
      <c r="D641" s="1"/>
    </row>
    <row r="642" spans="2:4" ht="12.5" x14ac:dyDescent="0.25">
      <c r="B642" s="4"/>
      <c r="D642" s="1"/>
    </row>
    <row r="643" spans="2:4" ht="12.5" x14ac:dyDescent="0.25">
      <c r="B643" s="4"/>
      <c r="D643" s="1"/>
    </row>
    <row r="644" spans="2:4" ht="12.5" x14ac:dyDescent="0.25">
      <c r="B644" s="4"/>
      <c r="D644" s="1"/>
    </row>
    <row r="645" spans="2:4" ht="12.5" x14ac:dyDescent="0.25">
      <c r="B645" s="4"/>
      <c r="D645" s="1"/>
    </row>
    <row r="646" spans="2:4" ht="12.5" x14ac:dyDescent="0.25">
      <c r="B646" s="4"/>
      <c r="D646" s="1"/>
    </row>
    <row r="647" spans="2:4" ht="12.5" x14ac:dyDescent="0.25">
      <c r="B647" s="4"/>
      <c r="D647" s="1"/>
    </row>
    <row r="648" spans="2:4" ht="12.5" x14ac:dyDescent="0.25">
      <c r="B648" s="4"/>
      <c r="D648" s="1"/>
    </row>
    <row r="649" spans="2:4" ht="12.5" x14ac:dyDescent="0.25">
      <c r="B649" s="4"/>
      <c r="D649" s="1"/>
    </row>
    <row r="650" spans="2:4" ht="12.5" x14ac:dyDescent="0.25">
      <c r="B650" s="4"/>
      <c r="D650" s="1"/>
    </row>
    <row r="651" spans="2:4" ht="12.5" x14ac:dyDescent="0.25">
      <c r="B651" s="4"/>
      <c r="D651" s="1"/>
    </row>
    <row r="652" spans="2:4" ht="12.5" x14ac:dyDescent="0.25">
      <c r="B652" s="4"/>
      <c r="D652" s="1"/>
    </row>
    <row r="653" spans="2:4" ht="12.5" x14ac:dyDescent="0.25">
      <c r="B653" s="4"/>
      <c r="D653" s="1"/>
    </row>
    <row r="654" spans="2:4" ht="12.5" x14ac:dyDescent="0.25">
      <c r="B654" s="4"/>
      <c r="D654" s="1"/>
    </row>
    <row r="655" spans="2:4" ht="12.5" x14ac:dyDescent="0.25">
      <c r="B655" s="4"/>
      <c r="D655" s="1"/>
    </row>
    <row r="656" spans="2:4" ht="12.5" x14ac:dyDescent="0.25">
      <c r="B656" s="4"/>
      <c r="D656" s="1"/>
    </row>
    <row r="657" spans="2:4" ht="12.5" x14ac:dyDescent="0.25">
      <c r="B657" s="4"/>
      <c r="D657" s="1"/>
    </row>
    <row r="658" spans="2:4" ht="12.5" x14ac:dyDescent="0.25">
      <c r="B658" s="4"/>
      <c r="D658" s="1"/>
    </row>
    <row r="659" spans="2:4" ht="12.5" x14ac:dyDescent="0.25">
      <c r="B659" s="4"/>
      <c r="D659" s="1"/>
    </row>
    <row r="660" spans="2:4" ht="12.5" x14ac:dyDescent="0.25">
      <c r="B660" s="4"/>
      <c r="D660" s="1"/>
    </row>
    <row r="661" spans="2:4" ht="12.5" x14ac:dyDescent="0.25">
      <c r="B661" s="4"/>
      <c r="D661" s="1"/>
    </row>
    <row r="662" spans="2:4" ht="12.5" x14ac:dyDescent="0.25">
      <c r="B662" s="4"/>
      <c r="D662" s="1"/>
    </row>
    <row r="663" spans="2:4" ht="12.5" x14ac:dyDescent="0.25">
      <c r="B663" s="4"/>
      <c r="D663" s="1"/>
    </row>
    <row r="664" spans="2:4" ht="12.5" x14ac:dyDescent="0.25">
      <c r="B664" s="4"/>
      <c r="D664" s="1"/>
    </row>
    <row r="665" spans="2:4" ht="12.5" x14ac:dyDescent="0.25">
      <c r="B665" s="4"/>
      <c r="D665" s="1"/>
    </row>
    <row r="666" spans="2:4" ht="12.5" x14ac:dyDescent="0.25">
      <c r="B666" s="4"/>
      <c r="D666" s="1"/>
    </row>
    <row r="667" spans="2:4" ht="12.5" x14ac:dyDescent="0.25">
      <c r="B667" s="4"/>
      <c r="D667" s="1"/>
    </row>
    <row r="668" spans="2:4" ht="12.5" x14ac:dyDescent="0.25">
      <c r="B668" s="4"/>
      <c r="D668" s="1"/>
    </row>
    <row r="669" spans="2:4" ht="12.5" x14ac:dyDescent="0.25">
      <c r="B669" s="4"/>
      <c r="D669" s="1"/>
    </row>
    <row r="670" spans="2:4" ht="12.5" x14ac:dyDescent="0.25">
      <c r="B670" s="4"/>
      <c r="D670" s="1"/>
    </row>
    <row r="671" spans="2:4" ht="12.5" x14ac:dyDescent="0.25">
      <c r="B671" s="4"/>
      <c r="D671" s="1"/>
    </row>
    <row r="672" spans="2:4" ht="12.5" x14ac:dyDescent="0.25">
      <c r="B672" s="4"/>
      <c r="D672" s="1"/>
    </row>
    <row r="673" spans="2:4" ht="12.5" x14ac:dyDescent="0.25">
      <c r="B673" s="4"/>
      <c r="D673" s="1"/>
    </row>
    <row r="674" spans="2:4" ht="12.5" x14ac:dyDescent="0.25">
      <c r="B674" s="4"/>
      <c r="D674" s="1"/>
    </row>
    <row r="675" spans="2:4" ht="12.5" x14ac:dyDescent="0.25">
      <c r="B675" s="4"/>
      <c r="D675" s="1"/>
    </row>
    <row r="676" spans="2:4" ht="12.5" x14ac:dyDescent="0.25">
      <c r="B676" s="4"/>
      <c r="D676" s="1"/>
    </row>
    <row r="677" spans="2:4" ht="12.5" x14ac:dyDescent="0.25">
      <c r="B677" s="4"/>
      <c r="D677" s="1"/>
    </row>
    <row r="678" spans="2:4" ht="12.5" x14ac:dyDescent="0.25">
      <c r="B678" s="4"/>
      <c r="D678" s="1"/>
    </row>
    <row r="679" spans="2:4" ht="12.5" x14ac:dyDescent="0.25">
      <c r="B679" s="4"/>
      <c r="D679" s="1"/>
    </row>
    <row r="680" spans="2:4" ht="12.5" x14ac:dyDescent="0.25">
      <c r="B680" s="4"/>
      <c r="D680" s="1"/>
    </row>
    <row r="681" spans="2:4" ht="12.5" x14ac:dyDescent="0.25">
      <c r="B681" s="4"/>
      <c r="D681" s="1"/>
    </row>
    <row r="682" spans="2:4" ht="12.5" x14ac:dyDescent="0.25">
      <c r="B682" s="4"/>
      <c r="D682" s="1"/>
    </row>
    <row r="683" spans="2:4" ht="12.5" x14ac:dyDescent="0.25">
      <c r="B683" s="4"/>
      <c r="D683" s="1"/>
    </row>
    <row r="684" spans="2:4" ht="12.5" x14ac:dyDescent="0.25">
      <c r="B684" s="4"/>
      <c r="D684" s="1"/>
    </row>
    <row r="685" spans="2:4" ht="12.5" x14ac:dyDescent="0.25">
      <c r="B685" s="4"/>
      <c r="D685" s="1"/>
    </row>
    <row r="686" spans="2:4" ht="12.5" x14ac:dyDescent="0.25">
      <c r="B686" s="4"/>
      <c r="D686" s="1"/>
    </row>
    <row r="687" spans="2:4" ht="12.5" x14ac:dyDescent="0.25">
      <c r="B687" s="4"/>
      <c r="D687" s="1"/>
    </row>
    <row r="688" spans="2:4" ht="12.5" x14ac:dyDescent="0.25">
      <c r="B688" s="4"/>
      <c r="D688" s="1"/>
    </row>
    <row r="689" spans="2:4" ht="12.5" x14ac:dyDescent="0.25">
      <c r="B689" s="4"/>
      <c r="D689" s="1"/>
    </row>
    <row r="690" spans="2:4" ht="12.5" x14ac:dyDescent="0.25">
      <c r="B690" s="4"/>
      <c r="D690" s="1"/>
    </row>
    <row r="691" spans="2:4" ht="12.5" x14ac:dyDescent="0.25">
      <c r="B691" s="4"/>
      <c r="D691" s="1"/>
    </row>
    <row r="692" spans="2:4" ht="12.5" x14ac:dyDescent="0.25">
      <c r="B692" s="4"/>
      <c r="D692" s="1"/>
    </row>
    <row r="693" spans="2:4" ht="12.5" x14ac:dyDescent="0.25">
      <c r="B693" s="4"/>
      <c r="D693" s="1"/>
    </row>
    <row r="694" spans="2:4" ht="12.5" x14ac:dyDescent="0.25">
      <c r="B694" s="4"/>
      <c r="D694" s="1"/>
    </row>
    <row r="695" spans="2:4" ht="12.5" x14ac:dyDescent="0.25">
      <c r="B695" s="4"/>
      <c r="D695" s="1"/>
    </row>
    <row r="696" spans="2:4" ht="12.5" x14ac:dyDescent="0.25">
      <c r="B696" s="4"/>
      <c r="D696" s="1"/>
    </row>
    <row r="697" spans="2:4" ht="12.5" x14ac:dyDescent="0.25">
      <c r="B697" s="4"/>
      <c r="D697" s="1"/>
    </row>
    <row r="698" spans="2:4" ht="12.5" x14ac:dyDescent="0.25">
      <c r="B698" s="4"/>
      <c r="D698" s="1"/>
    </row>
    <row r="699" spans="2:4" ht="12.5" x14ac:dyDescent="0.25">
      <c r="B699" s="4"/>
      <c r="D699" s="1"/>
    </row>
    <row r="700" spans="2:4" ht="12.5" x14ac:dyDescent="0.25">
      <c r="B700" s="4"/>
      <c r="D700" s="1"/>
    </row>
    <row r="701" spans="2:4" ht="12.5" x14ac:dyDescent="0.25">
      <c r="B701" s="4"/>
      <c r="D701" s="1"/>
    </row>
    <row r="702" spans="2:4" ht="12.5" x14ac:dyDescent="0.25">
      <c r="B702" s="4"/>
      <c r="D702" s="1"/>
    </row>
    <row r="703" spans="2:4" ht="12.5" x14ac:dyDescent="0.25">
      <c r="B703" s="4"/>
      <c r="D703" s="1"/>
    </row>
    <row r="704" spans="2:4" ht="12.5" x14ac:dyDescent="0.25">
      <c r="B704" s="4"/>
      <c r="D704" s="1"/>
    </row>
    <row r="705" spans="2:4" ht="12.5" x14ac:dyDescent="0.25">
      <c r="B705" s="4"/>
      <c r="D705" s="1"/>
    </row>
    <row r="706" spans="2:4" ht="12.5" x14ac:dyDescent="0.25">
      <c r="B706" s="4"/>
      <c r="D706" s="1"/>
    </row>
    <row r="707" spans="2:4" ht="12.5" x14ac:dyDescent="0.25">
      <c r="B707" s="4"/>
      <c r="D707" s="1"/>
    </row>
    <row r="708" spans="2:4" ht="12.5" x14ac:dyDescent="0.25">
      <c r="B708" s="4"/>
      <c r="D708" s="1"/>
    </row>
    <row r="709" spans="2:4" ht="12.5" x14ac:dyDescent="0.25">
      <c r="B709" s="4"/>
      <c r="D709" s="1"/>
    </row>
    <row r="710" spans="2:4" ht="12.5" x14ac:dyDescent="0.25">
      <c r="B710" s="4"/>
      <c r="D710" s="1"/>
    </row>
    <row r="711" spans="2:4" ht="12.5" x14ac:dyDescent="0.25">
      <c r="B711" s="4"/>
      <c r="D711" s="1"/>
    </row>
    <row r="712" spans="2:4" ht="12.5" x14ac:dyDescent="0.25">
      <c r="B712" s="4"/>
      <c r="D712" s="1"/>
    </row>
    <row r="713" spans="2:4" ht="12.5" x14ac:dyDescent="0.25">
      <c r="B713" s="4"/>
      <c r="D713" s="1"/>
    </row>
    <row r="714" spans="2:4" ht="12.5" x14ac:dyDescent="0.25">
      <c r="B714" s="4"/>
      <c r="D714" s="1"/>
    </row>
    <row r="715" spans="2:4" ht="12.5" x14ac:dyDescent="0.25">
      <c r="B715" s="4"/>
      <c r="D715" s="1"/>
    </row>
    <row r="716" spans="2:4" ht="12.5" x14ac:dyDescent="0.25">
      <c r="B716" s="4"/>
      <c r="D716" s="1"/>
    </row>
    <row r="717" spans="2:4" ht="12.5" x14ac:dyDescent="0.25">
      <c r="B717" s="4"/>
      <c r="D717" s="1"/>
    </row>
    <row r="718" spans="2:4" ht="12.5" x14ac:dyDescent="0.25">
      <c r="B718" s="4"/>
      <c r="D718" s="1"/>
    </row>
    <row r="719" spans="2:4" ht="12.5" x14ac:dyDescent="0.25">
      <c r="B719" s="4"/>
      <c r="D719" s="1"/>
    </row>
    <row r="720" spans="2:4" ht="12.5" x14ac:dyDescent="0.25">
      <c r="B720" s="4"/>
      <c r="D720" s="1"/>
    </row>
    <row r="721" spans="2:4" ht="12.5" x14ac:dyDescent="0.25">
      <c r="B721" s="4"/>
      <c r="D721" s="1"/>
    </row>
    <row r="722" spans="2:4" ht="12.5" x14ac:dyDescent="0.25">
      <c r="B722" s="4"/>
      <c r="D722" s="1"/>
    </row>
    <row r="723" spans="2:4" ht="12.5" x14ac:dyDescent="0.25">
      <c r="B723" s="4"/>
      <c r="D723" s="1"/>
    </row>
    <row r="724" spans="2:4" ht="12.5" x14ac:dyDescent="0.25">
      <c r="B724" s="4"/>
      <c r="D724" s="1"/>
    </row>
    <row r="725" spans="2:4" ht="12.5" x14ac:dyDescent="0.25">
      <c r="B725" s="4"/>
      <c r="D725" s="1"/>
    </row>
    <row r="726" spans="2:4" ht="12.5" x14ac:dyDescent="0.25">
      <c r="B726" s="4"/>
      <c r="D726" s="1"/>
    </row>
    <row r="727" spans="2:4" ht="12.5" x14ac:dyDescent="0.25">
      <c r="B727" s="4"/>
      <c r="D727" s="1"/>
    </row>
    <row r="728" spans="2:4" ht="12.5" x14ac:dyDescent="0.25">
      <c r="B728" s="4"/>
      <c r="D728" s="1"/>
    </row>
    <row r="729" spans="2:4" ht="12.5" x14ac:dyDescent="0.25">
      <c r="B729" s="4"/>
      <c r="D729" s="1"/>
    </row>
    <row r="730" spans="2:4" ht="12.5" x14ac:dyDescent="0.25">
      <c r="B730" s="4"/>
      <c r="D730" s="1"/>
    </row>
    <row r="731" spans="2:4" ht="12.5" x14ac:dyDescent="0.25">
      <c r="B731" s="4"/>
      <c r="D731" s="1"/>
    </row>
    <row r="732" spans="2:4" ht="12.5" x14ac:dyDescent="0.25">
      <c r="B732" s="4"/>
      <c r="D732" s="1"/>
    </row>
    <row r="733" spans="2:4" ht="12.5" x14ac:dyDescent="0.25">
      <c r="B733" s="4"/>
      <c r="D733" s="1"/>
    </row>
    <row r="734" spans="2:4" ht="12.5" x14ac:dyDescent="0.25">
      <c r="B734" s="4"/>
      <c r="D734" s="1"/>
    </row>
    <row r="735" spans="2:4" ht="12.5" x14ac:dyDescent="0.25">
      <c r="B735" s="4"/>
      <c r="D735" s="1"/>
    </row>
    <row r="736" spans="2:4" ht="12.5" x14ac:dyDescent="0.25">
      <c r="B736" s="4"/>
      <c r="D736" s="1"/>
    </row>
    <row r="737" spans="2:4" ht="12.5" x14ac:dyDescent="0.25">
      <c r="B737" s="4"/>
      <c r="D737" s="1"/>
    </row>
    <row r="738" spans="2:4" ht="12.5" x14ac:dyDescent="0.25">
      <c r="B738" s="4"/>
      <c r="D738" s="1"/>
    </row>
    <row r="739" spans="2:4" ht="12.5" x14ac:dyDescent="0.25">
      <c r="B739" s="4"/>
      <c r="D739" s="1"/>
    </row>
    <row r="740" spans="2:4" ht="12.5" x14ac:dyDescent="0.25">
      <c r="B740" s="4"/>
      <c r="D740" s="1"/>
    </row>
    <row r="741" spans="2:4" ht="12.5" x14ac:dyDescent="0.25">
      <c r="B741" s="4"/>
      <c r="D741" s="1"/>
    </row>
    <row r="742" spans="2:4" ht="12.5" x14ac:dyDescent="0.25">
      <c r="B742" s="4"/>
      <c r="D742" s="1"/>
    </row>
    <row r="743" spans="2:4" ht="12.5" x14ac:dyDescent="0.25">
      <c r="B743" s="4"/>
      <c r="D743" s="1"/>
    </row>
    <row r="744" spans="2:4" ht="12.5" x14ac:dyDescent="0.25">
      <c r="B744" s="4"/>
      <c r="D744" s="1"/>
    </row>
    <row r="745" spans="2:4" ht="12.5" x14ac:dyDescent="0.25">
      <c r="B745" s="4"/>
      <c r="D745" s="1"/>
    </row>
    <row r="746" spans="2:4" ht="12.5" x14ac:dyDescent="0.25">
      <c r="B746" s="4"/>
      <c r="D746" s="1"/>
    </row>
    <row r="747" spans="2:4" ht="12.5" x14ac:dyDescent="0.25">
      <c r="B747" s="4"/>
      <c r="D747" s="1"/>
    </row>
    <row r="748" spans="2:4" ht="12.5" x14ac:dyDescent="0.25">
      <c r="B748" s="4"/>
      <c r="D748" s="1"/>
    </row>
    <row r="749" spans="2:4" ht="12.5" x14ac:dyDescent="0.25">
      <c r="B749" s="4"/>
      <c r="D749" s="1"/>
    </row>
    <row r="750" spans="2:4" ht="12.5" x14ac:dyDescent="0.25">
      <c r="B750" s="4"/>
      <c r="D750" s="1"/>
    </row>
    <row r="751" spans="2:4" ht="12.5" x14ac:dyDescent="0.25">
      <c r="B751" s="4"/>
      <c r="D751" s="1"/>
    </row>
    <row r="752" spans="2:4" ht="12.5" x14ac:dyDescent="0.25">
      <c r="B752" s="4"/>
      <c r="D752" s="1"/>
    </row>
    <row r="753" spans="2:4" ht="12.5" x14ac:dyDescent="0.25">
      <c r="B753" s="4"/>
      <c r="D753" s="1"/>
    </row>
    <row r="754" spans="2:4" ht="12.5" x14ac:dyDescent="0.25">
      <c r="B754" s="4"/>
      <c r="D754" s="1"/>
    </row>
    <row r="755" spans="2:4" ht="12.5" x14ac:dyDescent="0.25">
      <c r="B755" s="4"/>
      <c r="D755" s="1"/>
    </row>
    <row r="756" spans="2:4" ht="12.5" x14ac:dyDescent="0.25">
      <c r="B756" s="4"/>
      <c r="D756" s="1"/>
    </row>
    <row r="757" spans="2:4" ht="12.5" x14ac:dyDescent="0.25">
      <c r="B757" s="4"/>
      <c r="D757" s="1"/>
    </row>
    <row r="758" spans="2:4" ht="12.5" x14ac:dyDescent="0.25">
      <c r="B758" s="4"/>
      <c r="D758" s="1"/>
    </row>
    <row r="759" spans="2:4" ht="12.5" x14ac:dyDescent="0.25">
      <c r="B759" s="4"/>
      <c r="D759" s="1"/>
    </row>
    <row r="760" spans="2:4" ht="12.5" x14ac:dyDescent="0.25">
      <c r="B760" s="4"/>
      <c r="D760" s="1"/>
    </row>
    <row r="761" spans="2:4" ht="12.5" x14ac:dyDescent="0.25">
      <c r="B761" s="4"/>
      <c r="D761" s="1"/>
    </row>
    <row r="762" spans="2:4" ht="12.5" x14ac:dyDescent="0.25">
      <c r="B762" s="4"/>
      <c r="D762" s="1"/>
    </row>
    <row r="763" spans="2:4" ht="12.5" x14ac:dyDescent="0.25">
      <c r="B763" s="4"/>
      <c r="D763" s="1"/>
    </row>
    <row r="764" spans="2:4" ht="12.5" x14ac:dyDescent="0.25">
      <c r="B764" s="4"/>
      <c r="D764" s="1"/>
    </row>
    <row r="765" spans="2:4" ht="12.5" x14ac:dyDescent="0.25">
      <c r="B765" s="4"/>
      <c r="D765" s="1"/>
    </row>
    <row r="766" spans="2:4" ht="12.5" x14ac:dyDescent="0.25">
      <c r="B766" s="4"/>
      <c r="D766" s="1"/>
    </row>
    <row r="767" spans="2:4" ht="12.5" x14ac:dyDescent="0.25">
      <c r="B767" s="4"/>
      <c r="D767" s="1"/>
    </row>
    <row r="768" spans="2:4" ht="12.5" x14ac:dyDescent="0.25">
      <c r="B768" s="4"/>
      <c r="D768" s="1"/>
    </row>
    <row r="769" spans="2:4" ht="12.5" x14ac:dyDescent="0.25">
      <c r="B769" s="4"/>
      <c r="D769" s="1"/>
    </row>
    <row r="770" spans="2:4" ht="12.5" x14ac:dyDescent="0.25">
      <c r="B770" s="4"/>
      <c r="D770" s="1"/>
    </row>
    <row r="771" spans="2:4" ht="12.5" x14ac:dyDescent="0.25">
      <c r="B771" s="4"/>
      <c r="D771" s="1"/>
    </row>
    <row r="772" spans="2:4" ht="12.5" x14ac:dyDescent="0.25">
      <c r="B772" s="4"/>
      <c r="D772" s="1"/>
    </row>
    <row r="773" spans="2:4" ht="12.5" x14ac:dyDescent="0.25">
      <c r="B773" s="4"/>
      <c r="D773" s="1"/>
    </row>
    <row r="774" spans="2:4" ht="12.5" x14ac:dyDescent="0.25">
      <c r="B774" s="4"/>
      <c r="D774" s="1"/>
    </row>
    <row r="775" spans="2:4" ht="12.5" x14ac:dyDescent="0.25">
      <c r="B775" s="4"/>
      <c r="D775" s="1"/>
    </row>
    <row r="776" spans="2:4" ht="12.5" x14ac:dyDescent="0.25">
      <c r="B776" s="4"/>
      <c r="D776" s="1"/>
    </row>
    <row r="777" spans="2:4" ht="12.5" x14ac:dyDescent="0.25">
      <c r="B777" s="4"/>
      <c r="D777" s="1"/>
    </row>
    <row r="778" spans="2:4" ht="12.5" x14ac:dyDescent="0.25">
      <c r="B778" s="4"/>
      <c r="D778" s="1"/>
    </row>
    <row r="779" spans="2:4" ht="12.5" x14ac:dyDescent="0.25">
      <c r="B779" s="4"/>
      <c r="D779" s="1"/>
    </row>
    <row r="780" spans="2:4" ht="12.5" x14ac:dyDescent="0.25">
      <c r="B780" s="4"/>
      <c r="D780" s="1"/>
    </row>
    <row r="781" spans="2:4" ht="12.5" x14ac:dyDescent="0.25">
      <c r="B781" s="4"/>
      <c r="D781" s="1"/>
    </row>
    <row r="782" spans="2:4" ht="12.5" x14ac:dyDescent="0.25">
      <c r="B782" s="4"/>
      <c r="D782" s="1"/>
    </row>
    <row r="783" spans="2:4" ht="12.5" x14ac:dyDescent="0.25">
      <c r="B783" s="4"/>
      <c r="D783" s="1"/>
    </row>
    <row r="784" spans="2:4" ht="12.5" x14ac:dyDescent="0.25">
      <c r="B784" s="4"/>
      <c r="D784" s="1"/>
    </row>
    <row r="785" spans="2:4" ht="12.5" x14ac:dyDescent="0.25">
      <c r="B785" s="4"/>
      <c r="D785" s="1"/>
    </row>
    <row r="786" spans="2:4" ht="12.5" x14ac:dyDescent="0.25">
      <c r="B786" s="4"/>
      <c r="D786" s="1"/>
    </row>
    <row r="787" spans="2:4" ht="12.5" x14ac:dyDescent="0.25">
      <c r="B787" s="4"/>
      <c r="D787" s="1"/>
    </row>
    <row r="788" spans="2:4" ht="12.5" x14ac:dyDescent="0.25">
      <c r="B788" s="4"/>
      <c r="D788" s="1"/>
    </row>
    <row r="789" spans="2:4" ht="12.5" x14ac:dyDescent="0.25">
      <c r="B789" s="4"/>
      <c r="D789" s="1"/>
    </row>
    <row r="790" spans="2:4" ht="12.5" x14ac:dyDescent="0.25">
      <c r="B790" s="4"/>
      <c r="D790" s="1"/>
    </row>
    <row r="791" spans="2:4" ht="12.5" x14ac:dyDescent="0.25">
      <c r="B791" s="4"/>
      <c r="D791" s="1"/>
    </row>
    <row r="792" spans="2:4" ht="12.5" x14ac:dyDescent="0.25">
      <c r="B792" s="4"/>
      <c r="D792" s="1"/>
    </row>
    <row r="793" spans="2:4" ht="12.5" x14ac:dyDescent="0.25">
      <c r="B793" s="4"/>
      <c r="D793" s="1"/>
    </row>
    <row r="794" spans="2:4" ht="12.5" x14ac:dyDescent="0.25">
      <c r="B794" s="4"/>
      <c r="D794" s="1"/>
    </row>
    <row r="795" spans="2:4" ht="12.5" x14ac:dyDescent="0.25">
      <c r="B795" s="4"/>
      <c r="D795" s="1"/>
    </row>
    <row r="796" spans="2:4" ht="12.5" x14ac:dyDescent="0.25">
      <c r="B796" s="4"/>
      <c r="D796" s="1"/>
    </row>
    <row r="797" spans="2:4" ht="12.5" x14ac:dyDescent="0.25">
      <c r="B797" s="4"/>
      <c r="D797" s="1"/>
    </row>
    <row r="798" spans="2:4" ht="12.5" x14ac:dyDescent="0.25">
      <c r="B798" s="4"/>
      <c r="D798" s="1"/>
    </row>
    <row r="799" spans="2:4" ht="12.5" x14ac:dyDescent="0.25">
      <c r="B799" s="4"/>
      <c r="D799" s="1"/>
    </row>
    <row r="800" spans="2:4" ht="12.5" x14ac:dyDescent="0.25">
      <c r="B800" s="4"/>
      <c r="D800" s="1"/>
    </row>
    <row r="801" spans="2:4" ht="12.5" x14ac:dyDescent="0.25">
      <c r="B801" s="4"/>
      <c r="D801" s="1"/>
    </row>
    <row r="802" spans="2:4" ht="12.5" x14ac:dyDescent="0.25">
      <c r="B802" s="4"/>
      <c r="D802" s="1"/>
    </row>
    <row r="803" spans="2:4" ht="12.5" x14ac:dyDescent="0.25">
      <c r="B803" s="4"/>
      <c r="D803" s="1"/>
    </row>
    <row r="804" spans="2:4" ht="12.5" x14ac:dyDescent="0.25">
      <c r="B804" s="4"/>
      <c r="D804" s="1"/>
    </row>
    <row r="805" spans="2:4" ht="12.5" x14ac:dyDescent="0.25">
      <c r="B805" s="4"/>
      <c r="D805" s="1"/>
    </row>
    <row r="806" spans="2:4" ht="12.5" x14ac:dyDescent="0.25">
      <c r="B806" s="4"/>
      <c r="D806" s="1"/>
    </row>
    <row r="807" spans="2:4" ht="12.5" x14ac:dyDescent="0.25">
      <c r="B807" s="4"/>
      <c r="D807" s="1"/>
    </row>
    <row r="808" spans="2:4" ht="12.5" x14ac:dyDescent="0.25">
      <c r="B808" s="4"/>
      <c r="D808" s="1"/>
    </row>
    <row r="809" spans="2:4" ht="12.5" x14ac:dyDescent="0.25">
      <c r="B809" s="4"/>
      <c r="D809" s="1"/>
    </row>
    <row r="810" spans="2:4" ht="12.5" x14ac:dyDescent="0.25">
      <c r="B810" s="4"/>
      <c r="D810" s="1"/>
    </row>
    <row r="811" spans="2:4" ht="12.5" x14ac:dyDescent="0.25">
      <c r="B811" s="4"/>
      <c r="D811" s="1"/>
    </row>
    <row r="812" spans="2:4" ht="12.5" x14ac:dyDescent="0.25">
      <c r="B812" s="4"/>
      <c r="D812" s="1"/>
    </row>
    <row r="813" spans="2:4" ht="12.5" x14ac:dyDescent="0.25">
      <c r="B813" s="4"/>
      <c r="D813" s="1"/>
    </row>
    <row r="814" spans="2:4" ht="12.5" x14ac:dyDescent="0.25">
      <c r="B814" s="4"/>
      <c r="D814" s="1"/>
    </row>
    <row r="815" spans="2:4" ht="12.5" x14ac:dyDescent="0.25">
      <c r="B815" s="4"/>
      <c r="D815" s="1"/>
    </row>
    <row r="816" spans="2:4" ht="12.5" x14ac:dyDescent="0.25">
      <c r="B816" s="4"/>
      <c r="D816" s="1"/>
    </row>
    <row r="817" spans="2:4" ht="12.5" x14ac:dyDescent="0.25">
      <c r="B817" s="4"/>
      <c r="D817" s="1"/>
    </row>
    <row r="818" spans="2:4" ht="12.5" x14ac:dyDescent="0.25">
      <c r="B818" s="4"/>
      <c r="D818" s="1"/>
    </row>
    <row r="819" spans="2:4" ht="12.5" x14ac:dyDescent="0.25">
      <c r="B819" s="4"/>
      <c r="D819" s="1"/>
    </row>
    <row r="820" spans="2:4" ht="12.5" x14ac:dyDescent="0.25">
      <c r="B820" s="4"/>
      <c r="D820" s="1"/>
    </row>
    <row r="821" spans="2:4" ht="12.5" x14ac:dyDescent="0.25">
      <c r="B821" s="4"/>
      <c r="D821" s="1"/>
    </row>
    <row r="822" spans="2:4" ht="12.5" x14ac:dyDescent="0.25">
      <c r="B822" s="4"/>
      <c r="D822" s="1"/>
    </row>
    <row r="823" spans="2:4" ht="12.5" x14ac:dyDescent="0.25">
      <c r="B823" s="4"/>
      <c r="D823" s="1"/>
    </row>
    <row r="824" spans="2:4" ht="12.5" x14ac:dyDescent="0.25">
      <c r="B824" s="4"/>
      <c r="D824" s="1"/>
    </row>
    <row r="825" spans="2:4" ht="12.5" x14ac:dyDescent="0.25">
      <c r="B825" s="4"/>
      <c r="D825" s="1"/>
    </row>
    <row r="826" spans="2:4" ht="12.5" x14ac:dyDescent="0.25">
      <c r="B826" s="4"/>
      <c r="D826" s="1"/>
    </row>
    <row r="827" spans="2:4" ht="12.5" x14ac:dyDescent="0.25">
      <c r="B827" s="4"/>
      <c r="D827" s="1"/>
    </row>
    <row r="828" spans="2:4" ht="12.5" x14ac:dyDescent="0.25">
      <c r="B828" s="4"/>
      <c r="D828" s="1"/>
    </row>
    <row r="829" spans="2:4" ht="12.5" x14ac:dyDescent="0.25">
      <c r="B829" s="4"/>
      <c r="D829" s="1"/>
    </row>
    <row r="830" spans="2:4" ht="12.5" x14ac:dyDescent="0.25">
      <c r="B830" s="4"/>
      <c r="D830" s="1"/>
    </row>
    <row r="831" spans="2:4" ht="12.5" x14ac:dyDescent="0.25">
      <c r="B831" s="4"/>
      <c r="D831" s="1"/>
    </row>
    <row r="832" spans="2:4" ht="12.5" x14ac:dyDescent="0.25">
      <c r="B832" s="4"/>
      <c r="D832" s="1"/>
    </row>
    <row r="833" spans="2:4" ht="12.5" x14ac:dyDescent="0.25">
      <c r="B833" s="4"/>
      <c r="D833" s="1"/>
    </row>
    <row r="834" spans="2:4" ht="12.5" x14ac:dyDescent="0.25">
      <c r="B834" s="4"/>
      <c r="D834" s="1"/>
    </row>
    <row r="835" spans="2:4" ht="12.5" x14ac:dyDescent="0.25">
      <c r="B835" s="4"/>
      <c r="D835" s="1"/>
    </row>
    <row r="836" spans="2:4" ht="12.5" x14ac:dyDescent="0.25">
      <c r="B836" s="4"/>
      <c r="D836" s="1"/>
    </row>
    <row r="837" spans="2:4" ht="12.5" x14ac:dyDescent="0.25">
      <c r="B837" s="4"/>
      <c r="D837" s="1"/>
    </row>
    <row r="838" spans="2:4" ht="12.5" x14ac:dyDescent="0.25">
      <c r="B838" s="4"/>
      <c r="D838" s="1"/>
    </row>
    <row r="839" spans="2:4" ht="12.5" x14ac:dyDescent="0.25">
      <c r="B839" s="4"/>
      <c r="D839" s="1"/>
    </row>
    <row r="840" spans="2:4" ht="12.5" x14ac:dyDescent="0.25">
      <c r="B840" s="4"/>
      <c r="D840" s="1"/>
    </row>
    <row r="841" spans="2:4" ht="12.5" x14ac:dyDescent="0.25">
      <c r="B841" s="4"/>
      <c r="D841" s="1"/>
    </row>
    <row r="842" spans="2:4" ht="12.5" x14ac:dyDescent="0.25">
      <c r="B842" s="4"/>
      <c r="D842" s="1"/>
    </row>
    <row r="843" spans="2:4" ht="12.5" x14ac:dyDescent="0.25">
      <c r="B843" s="4"/>
      <c r="D843" s="1"/>
    </row>
    <row r="844" spans="2:4" ht="12.5" x14ac:dyDescent="0.25">
      <c r="B844" s="4"/>
      <c r="D844" s="1"/>
    </row>
    <row r="845" spans="2:4" ht="12.5" x14ac:dyDescent="0.25">
      <c r="B845" s="4"/>
      <c r="D845" s="1"/>
    </row>
    <row r="846" spans="2:4" ht="12.5" x14ac:dyDescent="0.25">
      <c r="B846" s="4"/>
      <c r="D846" s="1"/>
    </row>
    <row r="847" spans="2:4" ht="12.5" x14ac:dyDescent="0.25">
      <c r="B847" s="4"/>
      <c r="D847" s="1"/>
    </row>
    <row r="848" spans="2:4" ht="12.5" x14ac:dyDescent="0.25">
      <c r="B848" s="4"/>
      <c r="D848" s="1"/>
    </row>
    <row r="849" spans="2:4" ht="12.5" x14ac:dyDescent="0.25">
      <c r="B849" s="4"/>
      <c r="D849" s="1"/>
    </row>
    <row r="850" spans="2:4" ht="12.5" x14ac:dyDescent="0.25">
      <c r="B850" s="4"/>
      <c r="D850" s="1"/>
    </row>
    <row r="851" spans="2:4" ht="12.5" x14ac:dyDescent="0.25">
      <c r="B851" s="4"/>
      <c r="D851" s="1"/>
    </row>
    <row r="852" spans="2:4" ht="12.5" x14ac:dyDescent="0.25">
      <c r="B852" s="4"/>
      <c r="D852" s="1"/>
    </row>
    <row r="853" spans="2:4" ht="12.5" x14ac:dyDescent="0.25">
      <c r="B853" s="4"/>
      <c r="D853" s="1"/>
    </row>
    <row r="854" spans="2:4" ht="12.5" x14ac:dyDescent="0.25">
      <c r="B854" s="4"/>
      <c r="D854" s="1"/>
    </row>
    <row r="855" spans="2:4" ht="12.5" x14ac:dyDescent="0.25">
      <c r="B855" s="4"/>
      <c r="D855" s="1"/>
    </row>
    <row r="856" spans="2:4" ht="12.5" x14ac:dyDescent="0.25">
      <c r="B856" s="4"/>
      <c r="D856" s="1"/>
    </row>
    <row r="857" spans="2:4" ht="12.5" x14ac:dyDescent="0.25">
      <c r="B857" s="4"/>
      <c r="D857" s="1"/>
    </row>
    <row r="858" spans="2:4" ht="12.5" x14ac:dyDescent="0.25">
      <c r="B858" s="4"/>
      <c r="D858" s="1"/>
    </row>
    <row r="859" spans="2:4" ht="12.5" x14ac:dyDescent="0.25">
      <c r="B859" s="4"/>
      <c r="D859" s="1"/>
    </row>
    <row r="860" spans="2:4" ht="12.5" x14ac:dyDescent="0.25">
      <c r="B860" s="4"/>
      <c r="D860" s="1"/>
    </row>
    <row r="861" spans="2:4" ht="12.5" x14ac:dyDescent="0.25">
      <c r="B861" s="4"/>
      <c r="D861" s="1"/>
    </row>
    <row r="862" spans="2:4" ht="12.5" x14ac:dyDescent="0.25">
      <c r="B862" s="4"/>
      <c r="D862" s="1"/>
    </row>
    <row r="863" spans="2:4" ht="12.5" x14ac:dyDescent="0.25">
      <c r="B863" s="4"/>
      <c r="D863" s="1"/>
    </row>
    <row r="864" spans="2:4" ht="12.5" x14ac:dyDescent="0.25">
      <c r="B864" s="4"/>
      <c r="D864" s="1"/>
    </row>
    <row r="865" spans="2:4" ht="12.5" x14ac:dyDescent="0.25">
      <c r="B865" s="4"/>
      <c r="D865" s="1"/>
    </row>
    <row r="866" spans="2:4" ht="12.5" x14ac:dyDescent="0.25">
      <c r="B866" s="4"/>
      <c r="D866" s="1"/>
    </row>
    <row r="867" spans="2:4" ht="12.5" x14ac:dyDescent="0.25">
      <c r="B867" s="4"/>
      <c r="D867" s="1"/>
    </row>
    <row r="868" spans="2:4" ht="12.5" x14ac:dyDescent="0.25">
      <c r="B868" s="4"/>
      <c r="D868" s="1"/>
    </row>
    <row r="869" spans="2:4" ht="12.5" x14ac:dyDescent="0.25">
      <c r="B869" s="4"/>
      <c r="D869" s="1"/>
    </row>
    <row r="870" spans="2:4" ht="12.5" x14ac:dyDescent="0.25">
      <c r="B870" s="4"/>
      <c r="D870" s="1"/>
    </row>
    <row r="871" spans="2:4" ht="12.5" x14ac:dyDescent="0.25">
      <c r="B871" s="4"/>
      <c r="D871" s="1"/>
    </row>
    <row r="872" spans="2:4" ht="12.5" x14ac:dyDescent="0.25">
      <c r="B872" s="4"/>
      <c r="D872" s="1"/>
    </row>
    <row r="873" spans="2:4" ht="12.5" x14ac:dyDescent="0.25">
      <c r="B873" s="4"/>
      <c r="D873" s="1"/>
    </row>
    <row r="874" spans="2:4" ht="12.5" x14ac:dyDescent="0.25">
      <c r="B874" s="4"/>
      <c r="D874" s="1"/>
    </row>
    <row r="875" spans="2:4" ht="12.5" x14ac:dyDescent="0.25">
      <c r="B875" s="4"/>
      <c r="D875" s="1"/>
    </row>
    <row r="876" spans="2:4" ht="12.5" x14ac:dyDescent="0.25">
      <c r="B876" s="4"/>
      <c r="D876" s="1"/>
    </row>
    <row r="877" spans="2:4" ht="12.5" x14ac:dyDescent="0.25">
      <c r="B877" s="4"/>
      <c r="D877" s="1"/>
    </row>
    <row r="878" spans="2:4" ht="12.5" x14ac:dyDescent="0.25">
      <c r="B878" s="4"/>
      <c r="D878" s="1"/>
    </row>
    <row r="879" spans="2:4" ht="12.5" x14ac:dyDescent="0.25">
      <c r="B879" s="4"/>
      <c r="D879" s="1"/>
    </row>
    <row r="880" spans="2:4" ht="12.5" x14ac:dyDescent="0.25">
      <c r="B880" s="4"/>
      <c r="D880" s="1"/>
    </row>
    <row r="881" spans="2:4" ht="12.5" x14ac:dyDescent="0.25">
      <c r="B881" s="4"/>
      <c r="D881" s="1"/>
    </row>
    <row r="882" spans="2:4" ht="12.5" x14ac:dyDescent="0.25">
      <c r="B882" s="4"/>
      <c r="D882" s="1"/>
    </row>
    <row r="883" spans="2:4" ht="12.5" x14ac:dyDescent="0.25">
      <c r="B883" s="4"/>
      <c r="D883" s="1"/>
    </row>
    <row r="884" spans="2:4" ht="12.5" x14ac:dyDescent="0.25">
      <c r="B884" s="4"/>
      <c r="D884" s="1"/>
    </row>
    <row r="885" spans="2:4" ht="12.5" x14ac:dyDescent="0.25">
      <c r="B885" s="4"/>
      <c r="D885" s="1"/>
    </row>
    <row r="886" spans="2:4" ht="12.5" x14ac:dyDescent="0.25">
      <c r="B886" s="4"/>
      <c r="D886" s="1"/>
    </row>
    <row r="887" spans="2:4" ht="12.5" x14ac:dyDescent="0.25">
      <c r="B887" s="4"/>
      <c r="D887" s="1"/>
    </row>
    <row r="888" spans="2:4" ht="12.5" x14ac:dyDescent="0.25">
      <c r="B888" s="4"/>
      <c r="D888" s="1"/>
    </row>
    <row r="889" spans="2:4" ht="12.5" x14ac:dyDescent="0.25">
      <c r="B889" s="4"/>
      <c r="D889" s="1"/>
    </row>
    <row r="890" spans="2:4" ht="12.5" x14ac:dyDescent="0.25">
      <c r="B890" s="4"/>
      <c r="D890" s="1"/>
    </row>
    <row r="891" spans="2:4" ht="12.5" x14ac:dyDescent="0.25">
      <c r="B891" s="4"/>
      <c r="D891" s="1"/>
    </row>
    <row r="892" spans="2:4" ht="12.5" x14ac:dyDescent="0.25">
      <c r="B892" s="4"/>
      <c r="D892" s="1"/>
    </row>
    <row r="893" spans="2:4" ht="12.5" x14ac:dyDescent="0.25">
      <c r="B893" s="4"/>
      <c r="D893" s="1"/>
    </row>
    <row r="894" spans="2:4" ht="12.5" x14ac:dyDescent="0.25">
      <c r="B894" s="4"/>
      <c r="D894" s="1"/>
    </row>
    <row r="895" spans="2:4" ht="12.5" x14ac:dyDescent="0.25">
      <c r="B895" s="4"/>
      <c r="D895" s="1"/>
    </row>
    <row r="896" spans="2:4" ht="12.5" x14ac:dyDescent="0.25">
      <c r="B896" s="4"/>
      <c r="D896" s="1"/>
    </row>
    <row r="897" spans="2:4" ht="12.5" x14ac:dyDescent="0.25">
      <c r="B897" s="4"/>
      <c r="D897" s="1"/>
    </row>
    <row r="898" spans="2:4" ht="12.5" x14ac:dyDescent="0.25">
      <c r="B898" s="4"/>
      <c r="D898" s="1"/>
    </row>
    <row r="899" spans="2:4" ht="12.5" x14ac:dyDescent="0.25">
      <c r="B899" s="4"/>
      <c r="D899" s="1"/>
    </row>
    <row r="900" spans="2:4" ht="12.5" x14ac:dyDescent="0.25">
      <c r="B900" s="4"/>
      <c r="D900" s="1"/>
    </row>
    <row r="901" spans="2:4" ht="12.5" x14ac:dyDescent="0.25">
      <c r="B901" s="4"/>
      <c r="D901" s="1"/>
    </row>
    <row r="902" spans="2:4" ht="12.5" x14ac:dyDescent="0.25">
      <c r="B902" s="4"/>
      <c r="D902" s="1"/>
    </row>
    <row r="903" spans="2:4" ht="12.5" x14ac:dyDescent="0.25">
      <c r="B903" s="4"/>
      <c r="D903" s="1"/>
    </row>
    <row r="904" spans="2:4" ht="12.5" x14ac:dyDescent="0.25">
      <c r="B904" s="4"/>
      <c r="D904" s="1"/>
    </row>
    <row r="905" spans="2:4" ht="12.5" x14ac:dyDescent="0.25">
      <c r="B905" s="4"/>
      <c r="D905" s="1"/>
    </row>
    <row r="906" spans="2:4" ht="12.5" x14ac:dyDescent="0.25">
      <c r="B906" s="4"/>
      <c r="D906" s="1"/>
    </row>
    <row r="907" spans="2:4" ht="12.5" x14ac:dyDescent="0.25">
      <c r="B907" s="4"/>
      <c r="D907" s="1"/>
    </row>
    <row r="908" spans="2:4" ht="12.5" x14ac:dyDescent="0.25">
      <c r="B908" s="4"/>
      <c r="D908" s="1"/>
    </row>
    <row r="909" spans="2:4" ht="12.5" x14ac:dyDescent="0.25">
      <c r="B909" s="4"/>
      <c r="D909" s="1"/>
    </row>
    <row r="910" spans="2:4" ht="12.5" x14ac:dyDescent="0.25">
      <c r="B910" s="4"/>
      <c r="D910" s="1"/>
    </row>
    <row r="911" spans="2:4" ht="12.5" x14ac:dyDescent="0.25">
      <c r="B911" s="4"/>
      <c r="D911" s="1"/>
    </row>
    <row r="912" spans="2:4" ht="12.5" x14ac:dyDescent="0.25">
      <c r="B912" s="4"/>
      <c r="D912" s="1"/>
    </row>
    <row r="913" spans="2:4" ht="12.5" x14ac:dyDescent="0.25">
      <c r="B913" s="4"/>
      <c r="D913" s="1"/>
    </row>
    <row r="914" spans="2:4" ht="12.5" x14ac:dyDescent="0.25">
      <c r="B914" s="4"/>
      <c r="D914" s="1"/>
    </row>
    <row r="915" spans="2:4" ht="12.5" x14ac:dyDescent="0.25">
      <c r="B915" s="4"/>
      <c r="D915" s="1"/>
    </row>
    <row r="916" spans="2:4" ht="12.5" x14ac:dyDescent="0.25">
      <c r="B916" s="4"/>
      <c r="D916" s="1"/>
    </row>
    <row r="917" spans="2:4" ht="12.5" x14ac:dyDescent="0.25">
      <c r="B917" s="4"/>
      <c r="D917" s="1"/>
    </row>
    <row r="918" spans="2:4" ht="12.5" x14ac:dyDescent="0.25">
      <c r="B918" s="4"/>
      <c r="D918" s="1"/>
    </row>
    <row r="919" spans="2:4" ht="12.5" x14ac:dyDescent="0.25">
      <c r="B919" s="4"/>
      <c r="D919" s="1"/>
    </row>
    <row r="920" spans="2:4" ht="12.5" x14ac:dyDescent="0.25">
      <c r="B920" s="4"/>
      <c r="D920" s="1"/>
    </row>
    <row r="921" spans="2:4" ht="12.5" x14ac:dyDescent="0.25">
      <c r="B921" s="4"/>
      <c r="D921" s="1"/>
    </row>
    <row r="922" spans="2:4" ht="12.5" x14ac:dyDescent="0.25">
      <c r="B922" s="4"/>
      <c r="D922" s="1"/>
    </row>
    <row r="923" spans="2:4" ht="12.5" x14ac:dyDescent="0.25">
      <c r="B923" s="4"/>
      <c r="D923" s="1"/>
    </row>
    <row r="924" spans="2:4" ht="12.5" x14ac:dyDescent="0.25">
      <c r="B924" s="4"/>
      <c r="D924" s="1"/>
    </row>
    <row r="925" spans="2:4" ht="12.5" x14ac:dyDescent="0.25">
      <c r="B925" s="4"/>
      <c r="D925" s="1"/>
    </row>
    <row r="926" spans="2:4" ht="12.5" x14ac:dyDescent="0.25">
      <c r="B926" s="4"/>
      <c r="D926" s="1"/>
    </row>
    <row r="927" spans="2:4" ht="12.5" x14ac:dyDescent="0.25">
      <c r="B927" s="4"/>
      <c r="D927" s="1"/>
    </row>
    <row r="928" spans="2:4" ht="12.5" x14ac:dyDescent="0.25">
      <c r="B928" s="4"/>
      <c r="D928" s="1"/>
    </row>
    <row r="929" spans="2:4" ht="12.5" x14ac:dyDescent="0.25">
      <c r="B929" s="4"/>
      <c r="D929" s="1"/>
    </row>
    <row r="930" spans="2:4" ht="12.5" x14ac:dyDescent="0.25">
      <c r="B930" s="4"/>
      <c r="D930" s="1"/>
    </row>
    <row r="931" spans="2:4" ht="12.5" x14ac:dyDescent="0.25">
      <c r="B931" s="4"/>
      <c r="D931" s="1"/>
    </row>
    <row r="932" spans="2:4" ht="12.5" x14ac:dyDescent="0.25">
      <c r="B932" s="4"/>
      <c r="D932" s="1"/>
    </row>
    <row r="933" spans="2:4" ht="12.5" x14ac:dyDescent="0.25">
      <c r="B933" s="4"/>
      <c r="D933" s="1"/>
    </row>
    <row r="934" spans="2:4" ht="12.5" x14ac:dyDescent="0.25">
      <c r="B934" s="4"/>
      <c r="D934" s="1"/>
    </row>
    <row r="935" spans="2:4" ht="12.5" x14ac:dyDescent="0.25">
      <c r="B935" s="4"/>
      <c r="D935" s="1"/>
    </row>
    <row r="936" spans="2:4" ht="12.5" x14ac:dyDescent="0.25">
      <c r="B936" s="4"/>
      <c r="D936" s="1"/>
    </row>
    <row r="937" spans="2:4" ht="12.5" x14ac:dyDescent="0.25">
      <c r="B937" s="4"/>
      <c r="D937" s="1"/>
    </row>
    <row r="938" spans="2:4" ht="12.5" x14ac:dyDescent="0.25">
      <c r="B938" s="4"/>
      <c r="D938" s="1"/>
    </row>
    <row r="939" spans="2:4" ht="12.5" x14ac:dyDescent="0.25">
      <c r="B939" s="4"/>
      <c r="D939" s="1"/>
    </row>
    <row r="940" spans="2:4" ht="12.5" x14ac:dyDescent="0.25">
      <c r="B940" s="4"/>
      <c r="D940" s="1"/>
    </row>
    <row r="941" spans="2:4" ht="12.5" x14ac:dyDescent="0.25">
      <c r="B941" s="4"/>
      <c r="D941" s="1"/>
    </row>
    <row r="942" spans="2:4" ht="12.5" x14ac:dyDescent="0.25">
      <c r="B942" s="4"/>
      <c r="D942" s="1"/>
    </row>
    <row r="943" spans="2:4" ht="12.5" x14ac:dyDescent="0.25">
      <c r="B943" s="4"/>
      <c r="D943" s="1"/>
    </row>
    <row r="944" spans="2:4" ht="12.5" x14ac:dyDescent="0.25">
      <c r="B944" s="4"/>
      <c r="D944" s="1"/>
    </row>
    <row r="945" spans="2:4" ht="12.5" x14ac:dyDescent="0.25">
      <c r="B945" s="4"/>
      <c r="D945" s="1"/>
    </row>
    <row r="946" spans="2:4" ht="12.5" x14ac:dyDescent="0.25">
      <c r="B946" s="4"/>
      <c r="D946" s="1"/>
    </row>
    <row r="947" spans="2:4" ht="12.5" x14ac:dyDescent="0.25">
      <c r="B947" s="4"/>
      <c r="D947" s="1"/>
    </row>
    <row r="948" spans="2:4" ht="12.5" x14ac:dyDescent="0.25">
      <c r="B948" s="4"/>
      <c r="D948" s="1"/>
    </row>
    <row r="949" spans="2:4" ht="12.5" x14ac:dyDescent="0.25">
      <c r="B949" s="4"/>
      <c r="D949" s="1"/>
    </row>
    <row r="950" spans="2:4" ht="12.5" x14ac:dyDescent="0.25">
      <c r="B950" s="4"/>
      <c r="D950" s="1"/>
    </row>
    <row r="951" spans="2:4" ht="12.5" x14ac:dyDescent="0.25">
      <c r="B951" s="4"/>
      <c r="D951" s="1"/>
    </row>
    <row r="952" spans="2:4" ht="12.5" x14ac:dyDescent="0.25">
      <c r="B952" s="4"/>
      <c r="D952" s="1"/>
    </row>
    <row r="953" spans="2:4" ht="12.5" x14ac:dyDescent="0.25">
      <c r="B953" s="4"/>
      <c r="D953" s="1"/>
    </row>
    <row r="954" spans="2:4" ht="12.5" x14ac:dyDescent="0.25">
      <c r="B954" s="4"/>
      <c r="D954" s="1"/>
    </row>
    <row r="955" spans="2:4" ht="12.5" x14ac:dyDescent="0.25">
      <c r="B955" s="4"/>
      <c r="D955" s="1"/>
    </row>
    <row r="956" spans="2:4" ht="12.5" x14ac:dyDescent="0.25">
      <c r="B956" s="4"/>
      <c r="D956" s="1"/>
    </row>
    <row r="957" spans="2:4" ht="12.5" x14ac:dyDescent="0.25">
      <c r="B957" s="4"/>
      <c r="D957" s="1"/>
    </row>
    <row r="958" spans="2:4" ht="12.5" x14ac:dyDescent="0.25">
      <c r="B958" s="4"/>
      <c r="D958" s="1"/>
    </row>
    <row r="959" spans="2:4" ht="12.5" x14ac:dyDescent="0.25">
      <c r="B959" s="4"/>
      <c r="D959" s="1"/>
    </row>
    <row r="960" spans="2:4" ht="12.5" x14ac:dyDescent="0.25">
      <c r="B960" s="4"/>
      <c r="D960" s="1"/>
    </row>
    <row r="961" spans="2:4" ht="12.5" x14ac:dyDescent="0.25">
      <c r="B961" s="4"/>
      <c r="D961" s="1"/>
    </row>
    <row r="962" spans="2:4" ht="12.5" x14ac:dyDescent="0.25">
      <c r="B962" s="4"/>
      <c r="D962" s="1"/>
    </row>
    <row r="963" spans="2:4" ht="12.5" x14ac:dyDescent="0.25">
      <c r="B963" s="4"/>
      <c r="D963" s="1"/>
    </row>
    <row r="964" spans="2:4" ht="12.5" x14ac:dyDescent="0.25">
      <c r="B964" s="4"/>
      <c r="D964" s="1"/>
    </row>
    <row r="965" spans="2:4" ht="12.5" x14ac:dyDescent="0.25">
      <c r="B965" s="4"/>
      <c r="D965" s="1"/>
    </row>
    <row r="966" spans="2:4" ht="12.5" x14ac:dyDescent="0.25">
      <c r="B966" s="4"/>
      <c r="D966" s="1"/>
    </row>
    <row r="967" spans="2:4" ht="12.5" x14ac:dyDescent="0.25">
      <c r="B967" s="4"/>
      <c r="D967" s="1"/>
    </row>
    <row r="968" spans="2:4" ht="12.5" x14ac:dyDescent="0.25">
      <c r="B968" s="4"/>
      <c r="D968" s="1"/>
    </row>
    <row r="969" spans="2:4" ht="12.5" x14ac:dyDescent="0.25">
      <c r="B969" s="4"/>
      <c r="D969" s="1"/>
    </row>
    <row r="970" spans="2:4" ht="12.5" x14ac:dyDescent="0.25">
      <c r="B970" s="4"/>
      <c r="D970" s="1"/>
    </row>
    <row r="971" spans="2:4" ht="12.5" x14ac:dyDescent="0.25">
      <c r="B971" s="4"/>
      <c r="D971" s="1"/>
    </row>
    <row r="972" spans="2:4" ht="12.5" x14ac:dyDescent="0.25">
      <c r="B972" s="4"/>
      <c r="D972" s="1"/>
    </row>
    <row r="973" spans="2:4" ht="12.5" x14ac:dyDescent="0.25">
      <c r="B973" s="4"/>
      <c r="D973" s="1"/>
    </row>
    <row r="974" spans="2:4" ht="12.5" x14ac:dyDescent="0.25">
      <c r="B974" s="4"/>
      <c r="D974" s="1"/>
    </row>
    <row r="975" spans="2:4" ht="12.5" x14ac:dyDescent="0.25">
      <c r="B975" s="4"/>
      <c r="D975" s="1"/>
    </row>
    <row r="976" spans="2:4" ht="12.5" x14ac:dyDescent="0.25">
      <c r="B976" s="4"/>
      <c r="D976" s="1"/>
    </row>
    <row r="977" spans="2:4" ht="12.5" x14ac:dyDescent="0.25">
      <c r="B977" s="4"/>
      <c r="D977" s="1"/>
    </row>
    <row r="978" spans="2:4" ht="12.5" x14ac:dyDescent="0.25">
      <c r="B978" s="4"/>
      <c r="D978" s="1"/>
    </row>
    <row r="979" spans="2:4" ht="12.5" x14ac:dyDescent="0.25">
      <c r="B979" s="4"/>
      <c r="D979" s="1"/>
    </row>
    <row r="980" spans="2:4" ht="12.5" x14ac:dyDescent="0.25">
      <c r="B980" s="4"/>
      <c r="D980" s="1"/>
    </row>
    <row r="981" spans="2:4" ht="12.5" x14ac:dyDescent="0.25">
      <c r="B981" s="4"/>
      <c r="D981" s="1"/>
    </row>
    <row r="982" spans="2:4" ht="12.5" x14ac:dyDescent="0.25">
      <c r="B982" s="4"/>
      <c r="D982" s="1"/>
    </row>
    <row r="983" spans="2:4" ht="12.5" x14ac:dyDescent="0.25">
      <c r="B983" s="4"/>
      <c r="D983" s="1"/>
    </row>
    <row r="984" spans="2:4" ht="12.5" x14ac:dyDescent="0.25">
      <c r="B984" s="4"/>
      <c r="D984" s="1"/>
    </row>
    <row r="985" spans="2:4" ht="12.5" x14ac:dyDescent="0.25">
      <c r="B985" s="4"/>
      <c r="D985" s="1"/>
    </row>
    <row r="986" spans="2:4" ht="12.5" x14ac:dyDescent="0.25">
      <c r="B986" s="4"/>
      <c r="D986" s="1"/>
    </row>
    <row r="987" spans="2:4" ht="12.5" x14ac:dyDescent="0.25">
      <c r="B987" s="4"/>
      <c r="D987" s="1"/>
    </row>
    <row r="988" spans="2:4" ht="12.5" x14ac:dyDescent="0.25">
      <c r="B988" s="4"/>
      <c r="D988" s="1"/>
    </row>
    <row r="989" spans="2:4" ht="12.5" x14ac:dyDescent="0.25">
      <c r="B989" s="4"/>
      <c r="D989" s="1"/>
    </row>
    <row r="990" spans="2:4" ht="12.5" x14ac:dyDescent="0.25">
      <c r="B990" s="4"/>
      <c r="D990" s="1"/>
    </row>
    <row r="991" spans="2:4" ht="12.5" x14ac:dyDescent="0.25">
      <c r="B991" s="4"/>
      <c r="D991" s="1"/>
    </row>
    <row r="992" spans="2:4" ht="12.5" x14ac:dyDescent="0.25">
      <c r="B992" s="4"/>
      <c r="D992" s="1"/>
    </row>
    <row r="993" spans="2:4" ht="12.5" x14ac:dyDescent="0.25">
      <c r="B993" s="4"/>
      <c r="D993" s="1"/>
    </row>
    <row r="994" spans="2:4" ht="12.5" x14ac:dyDescent="0.25">
      <c r="B994" s="4"/>
      <c r="D994" s="1"/>
    </row>
    <row r="995" spans="2:4" ht="12.5" x14ac:dyDescent="0.25">
      <c r="B995" s="4"/>
      <c r="D995" s="1"/>
    </row>
    <row r="996" spans="2:4" ht="12.5" x14ac:dyDescent="0.25">
      <c r="B996" s="4"/>
      <c r="D996" s="1"/>
    </row>
    <row r="997" spans="2:4" ht="12.5" x14ac:dyDescent="0.25">
      <c r="B997" s="4"/>
      <c r="D997" s="1"/>
    </row>
    <row r="998" spans="2:4" ht="12.5" x14ac:dyDescent="0.25">
      <c r="B998" s="4"/>
      <c r="D998" s="1"/>
    </row>
    <row r="999" spans="2:4" ht="12.5" x14ac:dyDescent="0.25">
      <c r="B999" s="4"/>
      <c r="D999" s="1"/>
    </row>
    <row r="1000" spans="2:4" ht="12.5" x14ac:dyDescent="0.25">
      <c r="B1000" s="4"/>
      <c r="D1000" s="1"/>
    </row>
    <row r="1001" spans="2:4" ht="12.5" x14ac:dyDescent="0.25">
      <c r="B1001" s="4"/>
      <c r="D1001" s="1"/>
    </row>
    <row r="1002" spans="2:4" ht="12.5" x14ac:dyDescent="0.25">
      <c r="B1002" s="4"/>
      <c r="D1002" s="1"/>
    </row>
    <row r="1003" spans="2:4" ht="12.5" x14ac:dyDescent="0.25">
      <c r="B1003" s="4"/>
      <c r="D1003" s="1"/>
    </row>
    <row r="1004" spans="2:4" ht="12.5" x14ac:dyDescent="0.25">
      <c r="B1004" s="4"/>
      <c r="D1004" s="1"/>
    </row>
    <row r="1005" spans="2:4" ht="12.5" x14ac:dyDescent="0.25">
      <c r="B1005" s="4"/>
      <c r="D1005" s="1"/>
    </row>
    <row r="1006" spans="2:4" ht="12.5" x14ac:dyDescent="0.25">
      <c r="B1006" s="4"/>
      <c r="D1006" s="1"/>
    </row>
    <row r="1007" spans="2:4" ht="12.5" x14ac:dyDescent="0.25">
      <c r="B1007" s="4"/>
      <c r="D1007" s="1"/>
    </row>
    <row r="1008" spans="2:4" ht="12.5" x14ac:dyDescent="0.25">
      <c r="B1008" s="4"/>
      <c r="D1008" s="1"/>
    </row>
    <row r="1009" spans="2:4" ht="12.5" x14ac:dyDescent="0.25">
      <c r="B1009" s="4"/>
      <c r="D1009" s="1"/>
    </row>
    <row r="1010" spans="2:4" ht="12.5" x14ac:dyDescent="0.25">
      <c r="B1010" s="4"/>
      <c r="D1010" s="1"/>
    </row>
    <row r="1011" spans="2:4" ht="12.5" x14ac:dyDescent="0.25">
      <c r="B1011" s="4"/>
      <c r="D1011" s="1"/>
    </row>
    <row r="1012" spans="2:4" ht="12.5" x14ac:dyDescent="0.25">
      <c r="B1012" s="4"/>
      <c r="D1012" s="1"/>
    </row>
    <row r="1013" spans="2:4" ht="12.5" x14ac:dyDescent="0.25">
      <c r="D1013" s="1"/>
    </row>
    <row r="1014" spans="2:4" ht="12.5" x14ac:dyDescent="0.25"/>
    <row r="1015" spans="2:4" ht="12.5" x14ac:dyDescent="0.25"/>
    <row r="1016" spans="2:4" ht="12.5" x14ac:dyDescent="0.25"/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10" r:id="rId5" xr:uid="{00000000-0004-0000-0000-000004000000}"/>
    <hyperlink ref="D15" r:id="rId6" xr:uid="{78E07DC9-4E0A-45C3-9B7B-8EF183489964}"/>
    <hyperlink ref="D16" r:id="rId7" xr:uid="{E8E27EAA-F8C6-4824-AE62-0C05FB2F9A1F}"/>
    <hyperlink ref="D17" r:id="rId8" xr:uid="{BF677CD0-6976-4606-99BF-279941DFEF84}"/>
    <hyperlink ref="D18" r:id="rId9" xr:uid="{936E4FF8-2474-47DF-88E3-75194A7DC9F3}"/>
    <hyperlink ref="D23" r:id="rId10" xr:uid="{90B49C62-B8B7-44F5-AEF5-BE8438D35ABD}"/>
    <hyperlink ref="D24" r:id="rId11" xr:uid="{66E32A52-A881-46DD-9D7E-EAFCB24CE9D4}"/>
    <hyperlink ref="D25" r:id="rId12" xr:uid="{161F792E-AA99-476D-8EEF-DF45D12B51A3}"/>
    <hyperlink ref="D26" r:id="rId13" xr:uid="{AD55282D-DA16-4BE1-A2A0-C1B18B728EA8}"/>
    <hyperlink ref="D33" r:id="rId14" xr:uid="{AC1EFBDE-B945-4B65-B7E4-BE49AFEF9A80}"/>
    <hyperlink ref="D38" r:id="rId15" xr:uid="{2AB07E81-EF59-4804-9D4E-CFF41D8F4B5E}"/>
    <hyperlink ref="D39" r:id="rId16" xr:uid="{659FC3D4-E313-4A2A-88F1-1D29EB8B1EC2}"/>
    <hyperlink ref="D40" r:id="rId17" xr:uid="{623EF940-AA28-4859-9745-B21A7BC73030}"/>
    <hyperlink ref="D45" r:id="rId18" xr:uid="{9FF40200-D3B8-436D-ABC1-56EDD80BE86B}"/>
  </hyperlinks>
  <pageMargins left="0.7" right="0.7" top="0.75" bottom="0.75" header="0.3" footer="0.3"/>
  <pageSetup scale="44" fitToHeight="0" orientation="landscape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B9A6-1DA0-4B19-91AA-C645268EB1FD}">
  <sheetPr>
    <pageSetUpPr fitToPage="1"/>
  </sheetPr>
  <dimension ref="A1:H56"/>
  <sheetViews>
    <sheetView tabSelected="1" workbookViewId="0">
      <selection activeCell="B14" sqref="B14"/>
    </sheetView>
  </sheetViews>
  <sheetFormatPr defaultRowHeight="12.5" x14ac:dyDescent="0.25"/>
  <cols>
    <col min="1" max="1" width="11" customWidth="1"/>
    <col min="2" max="2" width="30.26953125" bestFit="1" customWidth="1"/>
    <col min="3" max="3" width="40.6328125" bestFit="1" customWidth="1"/>
    <col min="4" max="4" width="35.26953125" customWidth="1"/>
    <col min="5" max="5" width="12.453125" customWidth="1"/>
    <col min="6" max="6" width="15.36328125" bestFit="1" customWidth="1"/>
    <col min="7" max="7" width="11.08984375" customWidth="1"/>
    <col min="8" max="8" width="126.1796875" bestFit="1" customWidth="1"/>
  </cols>
  <sheetData>
    <row r="1" spans="1:8" x14ac:dyDescent="0.25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x14ac:dyDescent="0.25">
      <c r="A2" s="7">
        <v>45672</v>
      </c>
      <c r="B2" s="4" t="s">
        <v>107</v>
      </c>
      <c r="C2" t="s">
        <v>78</v>
      </c>
      <c r="D2" s="8" t="s">
        <v>108</v>
      </c>
      <c r="E2" s="9">
        <v>0.36299999999999999</v>
      </c>
      <c r="F2">
        <v>10</v>
      </c>
      <c r="G2" s="9">
        <f>E2*F2</f>
        <v>3.63</v>
      </c>
      <c r="H2" t="s">
        <v>79</v>
      </c>
    </row>
    <row r="3" spans="1:8" x14ac:dyDescent="0.25">
      <c r="A3" s="7">
        <v>45672</v>
      </c>
      <c r="B3" s="4" t="s">
        <v>53</v>
      </c>
      <c r="C3" t="s">
        <v>54</v>
      </c>
      <c r="D3" s="8" t="s">
        <v>55</v>
      </c>
      <c r="E3" s="9">
        <v>0.31</v>
      </c>
      <c r="F3">
        <v>4</v>
      </c>
      <c r="G3" s="9">
        <f t="shared" ref="G3" si="0">E3*F3</f>
        <v>1.24</v>
      </c>
      <c r="H3" t="s">
        <v>56</v>
      </c>
    </row>
    <row r="4" spans="1:8" x14ac:dyDescent="0.25">
      <c r="A4" s="7">
        <v>45672</v>
      </c>
      <c r="B4" s="4" t="s">
        <v>46</v>
      </c>
      <c r="C4" t="s">
        <v>47</v>
      </c>
      <c r="D4" s="8" t="s">
        <v>70</v>
      </c>
      <c r="E4" s="9">
        <v>3.48</v>
      </c>
      <c r="F4">
        <v>4</v>
      </c>
      <c r="G4" s="9">
        <f>E4*F4</f>
        <v>13.92</v>
      </c>
      <c r="H4" t="s">
        <v>69</v>
      </c>
    </row>
    <row r="5" spans="1:8" x14ac:dyDescent="0.25">
      <c r="A5" s="7">
        <v>45672</v>
      </c>
      <c r="B5" s="13" t="s">
        <v>71</v>
      </c>
      <c r="C5" t="s">
        <v>49</v>
      </c>
      <c r="D5" s="8" t="s">
        <v>80</v>
      </c>
      <c r="E5" s="9">
        <v>1.6</v>
      </c>
      <c r="F5">
        <v>4</v>
      </c>
      <c r="G5" s="9">
        <f>E5*F5</f>
        <v>6.4</v>
      </c>
      <c r="H5" s="10" t="s">
        <v>72</v>
      </c>
    </row>
    <row r="6" spans="1:8" x14ac:dyDescent="0.25">
      <c r="A6" s="7">
        <v>45672</v>
      </c>
      <c r="B6" s="4" t="s">
        <v>26</v>
      </c>
      <c r="C6" s="1" t="s">
        <v>27</v>
      </c>
      <c r="D6" s="5" t="s">
        <v>28</v>
      </c>
      <c r="E6" s="6">
        <v>0.1132</v>
      </c>
      <c r="F6" s="1">
        <v>25</v>
      </c>
      <c r="G6" s="6">
        <f t="shared" ref="G6:G12" si="1">E6*F6</f>
        <v>2.83</v>
      </c>
      <c r="H6" s="1" t="s">
        <v>29</v>
      </c>
    </row>
    <row r="7" spans="1:8" x14ac:dyDescent="0.25">
      <c r="A7" s="7">
        <v>45672</v>
      </c>
      <c r="B7" s="4" t="s">
        <v>82</v>
      </c>
      <c r="C7" t="s">
        <v>83</v>
      </c>
      <c r="D7" s="8" t="s">
        <v>84</v>
      </c>
      <c r="E7" s="9">
        <v>0.35799999999999998</v>
      </c>
      <c r="F7">
        <v>20</v>
      </c>
      <c r="G7" s="9">
        <f t="shared" si="1"/>
        <v>7.16</v>
      </c>
      <c r="H7" t="s">
        <v>85</v>
      </c>
    </row>
    <row r="8" spans="1:8" x14ac:dyDescent="0.25">
      <c r="A8" s="7">
        <v>45672</v>
      </c>
      <c r="B8" s="4" t="s">
        <v>86</v>
      </c>
      <c r="C8" t="s">
        <v>87</v>
      </c>
      <c r="D8" s="8" t="s">
        <v>88</v>
      </c>
      <c r="E8" s="9">
        <v>8.6999999999999994E-2</v>
      </c>
      <c r="F8">
        <v>10</v>
      </c>
      <c r="G8" s="9">
        <f t="shared" si="1"/>
        <v>0.86999999999999988</v>
      </c>
      <c r="H8" t="s">
        <v>89</v>
      </c>
    </row>
    <row r="9" spans="1:8" x14ac:dyDescent="0.25">
      <c r="A9" s="7">
        <v>45672</v>
      </c>
      <c r="B9" s="4" t="s">
        <v>90</v>
      </c>
      <c r="C9" t="s">
        <v>91</v>
      </c>
      <c r="D9" s="8" t="s">
        <v>92</v>
      </c>
      <c r="E9" s="9">
        <v>1.7000000000000001E-2</v>
      </c>
      <c r="F9">
        <v>10</v>
      </c>
      <c r="G9" s="9">
        <f t="shared" si="1"/>
        <v>0.17</v>
      </c>
      <c r="H9" t="s">
        <v>93</v>
      </c>
    </row>
    <row r="10" spans="1:8" x14ac:dyDescent="0.25">
      <c r="A10" s="7">
        <v>45672</v>
      </c>
      <c r="B10" s="4" t="s">
        <v>94</v>
      </c>
      <c r="C10" t="s">
        <v>95</v>
      </c>
      <c r="D10" s="8" t="s">
        <v>96</v>
      </c>
      <c r="E10" s="9">
        <v>0.47699999999999998</v>
      </c>
      <c r="F10">
        <v>10</v>
      </c>
      <c r="G10" s="9">
        <f t="shared" si="1"/>
        <v>4.7699999999999996</v>
      </c>
      <c r="H10" t="s">
        <v>97</v>
      </c>
    </row>
    <row r="11" spans="1:8" x14ac:dyDescent="0.25">
      <c r="A11" s="7">
        <v>45672</v>
      </c>
      <c r="B11" s="4" t="s">
        <v>98</v>
      </c>
      <c r="C11" t="s">
        <v>99</v>
      </c>
      <c r="D11" s="8" t="s">
        <v>100</v>
      </c>
      <c r="E11" s="9">
        <v>0.28299999999999997</v>
      </c>
      <c r="F11">
        <v>10</v>
      </c>
      <c r="G11" s="9">
        <f t="shared" si="1"/>
        <v>2.8299999999999996</v>
      </c>
      <c r="H11" s="4" t="s">
        <v>101</v>
      </c>
    </row>
    <row r="12" spans="1:8" x14ac:dyDescent="0.25">
      <c r="A12" s="7">
        <v>45672</v>
      </c>
      <c r="B12" s="4" t="s">
        <v>102</v>
      </c>
      <c r="C12" t="s">
        <v>103</v>
      </c>
      <c r="D12" s="8" t="s">
        <v>104</v>
      </c>
      <c r="E12" s="9">
        <v>0.129</v>
      </c>
      <c r="F12">
        <v>10</v>
      </c>
      <c r="G12" s="9">
        <f t="shared" si="1"/>
        <v>1.29</v>
      </c>
      <c r="H12" t="s">
        <v>105</v>
      </c>
    </row>
    <row r="13" spans="1:8" x14ac:dyDescent="0.25">
      <c r="A13" s="7"/>
      <c r="B13" s="4"/>
      <c r="D13" s="8"/>
      <c r="E13" s="9"/>
      <c r="G13" s="9"/>
    </row>
    <row r="14" spans="1:8" x14ac:dyDescent="0.25">
      <c r="A14" s="7">
        <v>45306</v>
      </c>
      <c r="B14" s="4">
        <v>2</v>
      </c>
      <c r="C14" s="10" t="s">
        <v>109</v>
      </c>
      <c r="D14" s="14" t="s">
        <v>62</v>
      </c>
      <c r="E14" s="9"/>
      <c r="F14">
        <v>5</v>
      </c>
      <c r="G14" s="9"/>
      <c r="H14" s="10" t="s">
        <v>63</v>
      </c>
    </row>
    <row r="15" spans="1:8" x14ac:dyDescent="0.25">
      <c r="B15" s="4"/>
      <c r="D15" s="8"/>
    </row>
    <row r="16" spans="1:8" x14ac:dyDescent="0.25">
      <c r="B16" s="4"/>
      <c r="D16" s="1"/>
      <c r="F16" t="s">
        <v>24</v>
      </c>
      <c r="G16" s="9">
        <f>SUM(G2:G12)</f>
        <v>45.109999999999992</v>
      </c>
    </row>
    <row r="17" spans="1:8" x14ac:dyDescent="0.25">
      <c r="B17" s="4"/>
      <c r="D17" s="1"/>
      <c r="F17" t="s">
        <v>68</v>
      </c>
      <c r="G17" s="11">
        <f>292.98+G16</f>
        <v>338.09000000000003</v>
      </c>
    </row>
    <row r="18" spans="1:8" x14ac:dyDescent="0.25">
      <c r="B18" s="4"/>
      <c r="D18" s="1"/>
      <c r="F18" t="s">
        <v>106</v>
      </c>
      <c r="G18" s="11">
        <f>300-G17</f>
        <v>-38.090000000000032</v>
      </c>
    </row>
    <row r="19" spans="1:8" x14ac:dyDescent="0.25">
      <c r="B19" s="4"/>
      <c r="D19" s="1"/>
    </row>
    <row r="20" spans="1:8" x14ac:dyDescent="0.25">
      <c r="A20" s="7">
        <v>45691</v>
      </c>
      <c r="B20" s="4" t="s">
        <v>110</v>
      </c>
      <c r="C20" t="s">
        <v>111</v>
      </c>
      <c r="D20" s="8" t="s">
        <v>113</v>
      </c>
      <c r="E20" s="9">
        <v>0.16500000000000001</v>
      </c>
      <c r="F20">
        <v>10</v>
      </c>
      <c r="G20" s="9">
        <f>E20*F20</f>
        <v>1.6500000000000001</v>
      </c>
      <c r="H20" t="s">
        <v>112</v>
      </c>
    </row>
    <row r="21" spans="1:8" x14ac:dyDescent="0.25">
      <c r="B21" s="4"/>
      <c r="D21" s="1"/>
    </row>
    <row r="22" spans="1:8" x14ac:dyDescent="0.25">
      <c r="B22" s="4"/>
      <c r="D22" s="1"/>
      <c r="F22" s="10" t="s">
        <v>24</v>
      </c>
      <c r="G22" s="9">
        <f>G20</f>
        <v>1.6500000000000001</v>
      </c>
    </row>
    <row r="23" spans="1:8" x14ac:dyDescent="0.25">
      <c r="B23" s="4"/>
      <c r="D23" s="1"/>
      <c r="F23" s="10" t="s">
        <v>68</v>
      </c>
      <c r="G23" s="11">
        <f>G17+G22</f>
        <v>339.74</v>
      </c>
    </row>
    <row r="24" spans="1:8" x14ac:dyDescent="0.25">
      <c r="B24" s="4"/>
      <c r="D24" s="1"/>
      <c r="F24" s="10" t="s">
        <v>106</v>
      </c>
      <c r="G24" s="11">
        <f>300-G23</f>
        <v>-39.740000000000009</v>
      </c>
    </row>
    <row r="25" spans="1:8" x14ac:dyDescent="0.25">
      <c r="B25" s="4"/>
      <c r="D25" s="1"/>
    </row>
    <row r="26" spans="1:8" x14ac:dyDescent="0.25">
      <c r="A26" s="7">
        <v>45698</v>
      </c>
      <c r="B26" s="4" t="s">
        <v>16</v>
      </c>
      <c r="C26" s="1" t="s">
        <v>17</v>
      </c>
      <c r="D26" s="5" t="s">
        <v>18</v>
      </c>
      <c r="E26" s="6">
        <v>0.28799999999999998</v>
      </c>
      <c r="F26" s="1">
        <v>10</v>
      </c>
      <c r="G26" s="6">
        <f t="shared" ref="G26" si="2">E26*F26</f>
        <v>2.88</v>
      </c>
      <c r="H26" s="1" t="s">
        <v>19</v>
      </c>
    </row>
    <row r="27" spans="1:8" x14ac:dyDescent="0.25">
      <c r="B27" s="4"/>
      <c r="D27" s="1"/>
    </row>
    <row r="28" spans="1:8" x14ac:dyDescent="0.25">
      <c r="B28" s="4"/>
      <c r="D28" s="1"/>
      <c r="F28" t="s">
        <v>24</v>
      </c>
      <c r="G28" s="11">
        <f>G26</f>
        <v>2.88</v>
      </c>
    </row>
    <row r="29" spans="1:8" x14ac:dyDescent="0.25">
      <c r="B29" s="4"/>
      <c r="D29" s="1"/>
      <c r="F29" t="s">
        <v>68</v>
      </c>
      <c r="G29" s="11">
        <f>G26+G23</f>
        <v>342.62</v>
      </c>
    </row>
    <row r="30" spans="1:8" x14ac:dyDescent="0.25">
      <c r="B30" s="4"/>
      <c r="D30" s="1"/>
      <c r="F30" t="s">
        <v>106</v>
      </c>
      <c r="G30" s="11">
        <f>300-G29</f>
        <v>-42.620000000000005</v>
      </c>
    </row>
    <row r="31" spans="1:8" x14ac:dyDescent="0.25">
      <c r="B31" s="4"/>
      <c r="D31" s="1"/>
    </row>
    <row r="32" spans="1:8" x14ac:dyDescent="0.25">
      <c r="A32" s="7">
        <v>45706</v>
      </c>
      <c r="B32" s="4" t="s">
        <v>114</v>
      </c>
      <c r="C32" t="s">
        <v>115</v>
      </c>
      <c r="D32" s="8" t="s">
        <v>116</v>
      </c>
      <c r="E32" s="9">
        <v>1.2</v>
      </c>
      <c r="F32">
        <v>4</v>
      </c>
      <c r="G32" s="9">
        <f>E32*F32</f>
        <v>4.8</v>
      </c>
      <c r="H32" t="s">
        <v>117</v>
      </c>
    </row>
    <row r="33" spans="1:8" x14ac:dyDescent="0.25">
      <c r="A33" s="7">
        <v>45706</v>
      </c>
      <c r="B33" s="4" t="s">
        <v>82</v>
      </c>
      <c r="C33" t="s">
        <v>83</v>
      </c>
      <c r="D33" s="8" t="s">
        <v>84</v>
      </c>
      <c r="E33" s="9">
        <v>0.34699999999999998</v>
      </c>
      <c r="F33">
        <v>20</v>
      </c>
      <c r="G33" s="9">
        <f t="shared" ref="G33" si="3">E33*F33</f>
        <v>6.9399999999999995</v>
      </c>
      <c r="H33" t="s">
        <v>85</v>
      </c>
    </row>
    <row r="34" spans="1:8" x14ac:dyDescent="0.25">
      <c r="A34" s="7">
        <v>45706</v>
      </c>
      <c r="B34" s="4" t="s">
        <v>118</v>
      </c>
      <c r="C34" t="s">
        <v>119</v>
      </c>
      <c r="D34" s="8" t="s">
        <v>120</v>
      </c>
      <c r="E34" s="9">
        <v>0.186</v>
      </c>
      <c r="F34">
        <v>20</v>
      </c>
      <c r="G34" s="9">
        <f>E34*F34</f>
        <v>3.7199999999999998</v>
      </c>
      <c r="H34" t="s">
        <v>121</v>
      </c>
    </row>
    <row r="35" spans="1:8" x14ac:dyDescent="0.25">
      <c r="A35" s="7">
        <v>45706</v>
      </c>
      <c r="B35" s="4" t="s">
        <v>124</v>
      </c>
      <c r="C35" t="s">
        <v>125</v>
      </c>
      <c r="D35" s="8" t="s">
        <v>126</v>
      </c>
      <c r="E35" s="9">
        <v>8.99</v>
      </c>
      <c r="F35">
        <v>1</v>
      </c>
      <c r="G35" s="9">
        <f>E35*F35</f>
        <v>8.99</v>
      </c>
      <c r="H35" t="s">
        <v>127</v>
      </c>
    </row>
    <row r="36" spans="1:8" x14ac:dyDescent="0.25">
      <c r="A36" s="7"/>
      <c r="B36" s="4"/>
      <c r="D36" s="8"/>
      <c r="E36" s="9"/>
      <c r="G36" s="9"/>
    </row>
    <row r="37" spans="1:8" x14ac:dyDescent="0.25">
      <c r="A37" s="7">
        <v>45706</v>
      </c>
      <c r="B37" s="4">
        <v>3</v>
      </c>
      <c r="C37" t="s">
        <v>122</v>
      </c>
      <c r="D37" s="14" t="s">
        <v>62</v>
      </c>
      <c r="E37" s="9"/>
      <c r="F37">
        <v>5</v>
      </c>
      <c r="G37" s="9"/>
      <c r="H37" s="10" t="s">
        <v>123</v>
      </c>
    </row>
    <row r="38" spans="1:8" x14ac:dyDescent="0.25">
      <c r="A38" s="7"/>
      <c r="B38" s="4"/>
      <c r="D38" s="8"/>
      <c r="E38" s="9"/>
      <c r="G38" s="9"/>
    </row>
    <row r="39" spans="1:8" x14ac:dyDescent="0.25">
      <c r="A39" s="7"/>
      <c r="B39" s="4"/>
      <c r="D39" s="8"/>
      <c r="E39" s="9"/>
      <c r="F39" t="s">
        <v>24</v>
      </c>
      <c r="G39" s="9">
        <f>SUM(G32:G35)</f>
        <v>24.449999999999996</v>
      </c>
    </row>
    <row r="40" spans="1:8" x14ac:dyDescent="0.25">
      <c r="B40" s="4"/>
      <c r="D40" s="1"/>
      <c r="F40" t="s">
        <v>68</v>
      </c>
      <c r="G40" s="11">
        <f>G23+G39</f>
        <v>364.19</v>
      </c>
    </row>
    <row r="41" spans="1:8" x14ac:dyDescent="0.25">
      <c r="B41" s="4"/>
      <c r="D41" s="1"/>
      <c r="F41" t="s">
        <v>106</v>
      </c>
      <c r="G41" s="11">
        <f>300-G40</f>
        <v>-64.19</v>
      </c>
    </row>
    <row r="42" spans="1:8" x14ac:dyDescent="0.25">
      <c r="B42" s="4"/>
      <c r="D42" s="1"/>
    </row>
    <row r="43" spans="1:8" x14ac:dyDescent="0.25">
      <c r="A43" s="7">
        <v>45733</v>
      </c>
      <c r="B43" s="4" t="s">
        <v>131</v>
      </c>
      <c r="C43" t="s">
        <v>129</v>
      </c>
      <c r="D43" s="8" t="s">
        <v>128</v>
      </c>
      <c r="E43" s="9">
        <v>29</v>
      </c>
      <c r="F43">
        <v>1</v>
      </c>
      <c r="G43" s="9">
        <f>E43*F43</f>
        <v>29</v>
      </c>
      <c r="H43" t="s">
        <v>130</v>
      </c>
    </row>
    <row r="44" spans="1:8" x14ac:dyDescent="0.25">
      <c r="A44" s="7">
        <v>45733</v>
      </c>
      <c r="B44" s="13" t="s">
        <v>135</v>
      </c>
      <c r="C44" s="10" t="s">
        <v>134</v>
      </c>
      <c r="D44" s="8" t="s">
        <v>133</v>
      </c>
      <c r="E44" s="9">
        <v>6.68</v>
      </c>
      <c r="F44">
        <v>1</v>
      </c>
      <c r="G44" s="9">
        <f>E44*F44</f>
        <v>6.68</v>
      </c>
      <c r="H44" t="s">
        <v>132</v>
      </c>
    </row>
    <row r="45" spans="1:8" x14ac:dyDescent="0.25">
      <c r="A45" s="7">
        <v>45733</v>
      </c>
      <c r="B45" s="4" t="s">
        <v>20</v>
      </c>
      <c r="C45" s="1" t="s">
        <v>21</v>
      </c>
      <c r="D45" s="5" t="s">
        <v>22</v>
      </c>
      <c r="E45" s="6">
        <v>7.19</v>
      </c>
      <c r="F45" s="1">
        <v>3</v>
      </c>
      <c r="G45" s="6">
        <f t="shared" ref="G45" si="4">E45*F45</f>
        <v>21.57</v>
      </c>
      <c r="H45" s="1" t="s">
        <v>23</v>
      </c>
    </row>
    <row r="46" spans="1:8" x14ac:dyDescent="0.25">
      <c r="B46" s="4"/>
      <c r="C46" s="1"/>
      <c r="D46" s="5"/>
      <c r="E46" s="6"/>
      <c r="F46" s="1"/>
      <c r="G46" s="6"/>
      <c r="H46" s="1"/>
    </row>
    <row r="47" spans="1:8" x14ac:dyDescent="0.25">
      <c r="B47" s="4"/>
      <c r="D47" s="1"/>
      <c r="F47" s="10" t="s">
        <v>24</v>
      </c>
      <c r="G47" s="9">
        <f>SUM(G43:G45)</f>
        <v>57.25</v>
      </c>
    </row>
    <row r="48" spans="1:8" x14ac:dyDescent="0.25">
      <c r="B48" s="4"/>
      <c r="D48" s="1"/>
      <c r="F48" s="10" t="s">
        <v>68</v>
      </c>
      <c r="G48" s="11">
        <f>G40+G47</f>
        <v>421.44</v>
      </c>
    </row>
    <row r="49" spans="1:8" x14ac:dyDescent="0.25">
      <c r="B49" s="4"/>
      <c r="D49" s="1"/>
      <c r="F49" s="10" t="s">
        <v>106</v>
      </c>
      <c r="G49" s="11">
        <f>300-G48</f>
        <v>-121.44</v>
      </c>
    </row>
    <row r="50" spans="1:8" x14ac:dyDescent="0.25">
      <c r="B50" s="4"/>
      <c r="D50" s="1"/>
    </row>
    <row r="51" spans="1:8" x14ac:dyDescent="0.25">
      <c r="B51" s="4"/>
      <c r="D51" s="1"/>
    </row>
    <row r="52" spans="1:8" x14ac:dyDescent="0.25">
      <c r="A52" s="7">
        <v>45754</v>
      </c>
      <c r="B52" s="4" t="s">
        <v>20</v>
      </c>
      <c r="C52" s="1" t="s">
        <v>21</v>
      </c>
      <c r="D52" s="5" t="s">
        <v>22</v>
      </c>
      <c r="E52" s="6">
        <v>5.98</v>
      </c>
      <c r="F52" s="1">
        <v>10</v>
      </c>
      <c r="G52" s="6">
        <f t="shared" ref="G52" si="5">E52*F52</f>
        <v>59.800000000000004</v>
      </c>
      <c r="H52" s="1" t="s">
        <v>23</v>
      </c>
    </row>
    <row r="53" spans="1:8" x14ac:dyDescent="0.25">
      <c r="B53" s="4"/>
      <c r="D53" s="1"/>
    </row>
    <row r="54" spans="1:8" x14ac:dyDescent="0.25">
      <c r="B54" s="4"/>
      <c r="D54" s="1"/>
      <c r="F54" t="s">
        <v>24</v>
      </c>
      <c r="G54" s="11">
        <f>G52</f>
        <v>59.800000000000004</v>
      </c>
    </row>
    <row r="55" spans="1:8" x14ac:dyDescent="0.25">
      <c r="B55" s="4"/>
      <c r="D55" s="1"/>
      <c r="F55" t="s">
        <v>68</v>
      </c>
      <c r="G55" s="11">
        <f>G48+G52</f>
        <v>481.24</v>
      </c>
    </row>
    <row r="56" spans="1:8" x14ac:dyDescent="0.25">
      <c r="B56" s="4"/>
      <c r="D56" s="1"/>
      <c r="F56" t="s">
        <v>106</v>
      </c>
      <c r="G56" s="11">
        <f>300-G55</f>
        <v>-181.24</v>
      </c>
    </row>
  </sheetData>
  <hyperlinks>
    <hyperlink ref="D4" r:id="rId1" xr:uid="{4F936EDD-6F2A-4D01-8969-67BA6F879A75}"/>
    <hyperlink ref="D5" r:id="rId2" xr:uid="{C58D09E6-4711-4FE0-86B5-21A23E793128}"/>
    <hyperlink ref="D6" r:id="rId3" xr:uid="{DCEFFA72-60D2-47D3-8CF2-033E7677CEF4}"/>
    <hyperlink ref="D7" r:id="rId4" xr:uid="{832E8C9E-43B3-450B-9E10-453A01128D98}"/>
    <hyperlink ref="D8" r:id="rId5" xr:uid="{08105BFF-CECC-452A-AAE1-97F31E4B6323}"/>
    <hyperlink ref="D9" r:id="rId6" xr:uid="{C4952C29-F520-46FC-832A-8730AFA43ED7}"/>
    <hyperlink ref="D10" r:id="rId7" xr:uid="{B6DF7685-6CBA-40B1-862E-68850A8D354F}"/>
    <hyperlink ref="D11" r:id="rId8" xr:uid="{49934E29-0E20-444C-AAD3-154D2980F0F6}"/>
    <hyperlink ref="D12" r:id="rId9" xr:uid="{C1E30221-8861-4051-A62E-862EA09C3A33}"/>
    <hyperlink ref="D3" r:id="rId10" xr:uid="{4F59A560-02C0-456C-B84C-9FA64E4BF7FF}"/>
    <hyperlink ref="D20" r:id="rId11" xr:uid="{82514075-3B90-43CD-AD8C-98FAD34F0883}"/>
    <hyperlink ref="D26" r:id="rId12" xr:uid="{D17DE025-73A3-4898-ACF7-9190AEB27E0A}"/>
    <hyperlink ref="D32" r:id="rId13" xr:uid="{12678E82-60D0-4CCE-A26E-1811D0B19A70}"/>
    <hyperlink ref="D33" r:id="rId14" xr:uid="{A6AE2DDC-3515-46B8-82B5-F5731B7F3581}"/>
    <hyperlink ref="D43" r:id="rId15" xr:uid="{73520F38-686A-4B23-A0DD-22637F4C2EEA}"/>
    <hyperlink ref="D44" r:id="rId16" xr:uid="{1A5AC855-A86B-4E65-BEA7-A5900F29CF52}"/>
    <hyperlink ref="D45" r:id="rId17" xr:uid="{1BA06D9F-3A68-4FC9-B353-A2C2FE8648F4}"/>
    <hyperlink ref="D52" r:id="rId18" xr:uid="{6F3234B6-F718-4CAB-9580-101C7F23CD8A}"/>
    <hyperlink ref="D2" r:id="rId19" xr:uid="{0E61F353-6B13-4B22-8406-EDECF28FDCB2}"/>
  </hyperlinks>
  <pageMargins left="0.7" right="0.7" top="0.75" bottom="0.75" header="0.3" footer="0.3"/>
  <pageSetup scale="44" fitToHeight="0" orientation="landscape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D4EFD86C57774DA5C03C4C0F9350C0" ma:contentTypeVersion="9" ma:contentTypeDescription="Create a new document." ma:contentTypeScope="" ma:versionID="5e945f5718fed8f0017d9c1be4933b5e">
  <xsd:schema xmlns:xsd="http://www.w3.org/2001/XMLSchema" xmlns:xs="http://www.w3.org/2001/XMLSchema" xmlns:p="http://schemas.microsoft.com/office/2006/metadata/properties" xmlns:ns3="323a5526-c1e3-414c-a491-aabce74c7f2d" xmlns:ns4="da5475c8-1ef8-4334-9946-64ee7b045266" targetNamespace="http://schemas.microsoft.com/office/2006/metadata/properties" ma:root="true" ma:fieldsID="24f9cdacb47108d625f8f20efbbfa33e" ns3:_="" ns4:_="">
    <xsd:import namespace="323a5526-c1e3-414c-a491-aabce74c7f2d"/>
    <xsd:import namespace="da5475c8-1ef8-4334-9946-64ee7b0452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a5526-c1e3-414c-a491-aabce74c7f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475c8-1ef8-4334-9946-64ee7b0452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EA9DDC-1F06-4F8B-B4FA-4FA1D12909B0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323a5526-c1e3-414c-a491-aabce74c7f2d"/>
    <ds:schemaRef ds:uri="http://purl.org/dc/terms/"/>
    <ds:schemaRef ds:uri="http://schemas.microsoft.com/office/infopath/2007/PartnerControls"/>
    <ds:schemaRef ds:uri="da5475c8-1ef8-4334-9946-64ee7b045266"/>
  </ds:schemaRefs>
</ds:datastoreItem>
</file>

<file path=customXml/itemProps2.xml><?xml version="1.0" encoding="utf-8"?>
<ds:datastoreItem xmlns:ds="http://schemas.openxmlformats.org/officeDocument/2006/customXml" ds:itemID="{4BB4A68F-750A-40CF-942A-FB4C9306E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3a5526-c1e3-414c-a491-aabce74c7f2d"/>
    <ds:schemaRef ds:uri="da5475c8-1ef8-4334-9946-64ee7b045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08868B-0C39-463A-AD09-6F92F02DA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403</vt:lpstr>
      <vt:lpstr>404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Garcia</cp:lastModifiedBy>
  <cp:lastPrinted>2025-04-25T17:47:39Z</cp:lastPrinted>
  <dcterms:created xsi:type="dcterms:W3CDTF">2024-10-14T22:58:10Z</dcterms:created>
  <dcterms:modified xsi:type="dcterms:W3CDTF">2025-04-26T18:34:34Z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0x01010053D4EFD86C57774DA5C03C4C0F9350C0</vt:lpwstr>
  </property>
</Properties>
</file>