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filterPrivacy="1" codeName="ThisWorkbook"/>
  <xr:revisionPtr revIDLastSave="0" documentId="13_ncr:1_{6EBD9053-7BBF-794D-9E2C-8AB400AA0C9E}" xr6:coauthVersionLast="45" xr6:coauthVersionMax="45" xr10:uidLastSave="{00000000-0000-0000-0000-000000000000}"/>
  <bookViews>
    <workbookView xWindow="0" yWindow="0" windowWidth="35840" windowHeight="2240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8" i="11" l="1"/>
  <c r="H19" i="11"/>
  <c r="H69" i="11" l="1"/>
  <c r="H62" i="11"/>
  <c r="H61" i="11"/>
  <c r="H60" i="11"/>
  <c r="H59" i="11"/>
  <c r="H58" i="11"/>
  <c r="H57" i="11"/>
  <c r="H54" i="11"/>
  <c r="H53" i="11"/>
  <c r="H51" i="11"/>
  <c r="H39" i="11"/>
  <c r="H40" i="11"/>
  <c r="H41" i="11"/>
  <c r="H42" i="11"/>
  <c r="H44" i="11"/>
  <c r="H45" i="11"/>
  <c r="H46" i="11"/>
  <c r="H47" i="11"/>
  <c r="H48" i="11"/>
  <c r="H31" i="11"/>
  <c r="H25" i="11"/>
  <c r="H26" i="11"/>
  <c r="H27" i="11"/>
  <c r="H28" i="11"/>
  <c r="H29" i="11"/>
  <c r="H21" i="11"/>
  <c r="H20" i="11"/>
  <c r="H17" i="11"/>
  <c r="H10" i="11" l="1"/>
  <c r="H36" i="11"/>
  <c r="H35" i="11"/>
  <c r="H34" i="11"/>
  <c r="H33" i="11"/>
  <c r="H66" i="11"/>
  <c r="H67" i="11"/>
  <c r="H22" i="11"/>
  <c r="H14" i="11"/>
  <c r="H24" i="11"/>
  <c r="H65" i="11"/>
  <c r="H30" i="11"/>
  <c r="H56" i="11"/>
  <c r="H11" i="11"/>
  <c r="H13" i="11"/>
  <c r="F3" i="11" l="1"/>
  <c r="J5" i="11" s="1"/>
  <c r="J67" i="11" l="1"/>
  <c r="J70" i="11"/>
  <c r="J68" i="11"/>
  <c r="J71" i="11"/>
  <c r="J69" i="11"/>
  <c r="J50" i="11"/>
  <c r="J51" i="11"/>
  <c r="J20" i="11"/>
  <c r="J12" i="11"/>
  <c r="J23" i="11"/>
  <c r="J17" i="11"/>
  <c r="J32" i="11"/>
  <c r="J66" i="11"/>
  <c r="J63" i="11"/>
  <c r="J22" i="11"/>
  <c r="J13" i="11"/>
  <c r="K5" i="11"/>
  <c r="J65" i="11"/>
  <c r="J9" i="11"/>
  <c r="J31" i="11"/>
  <c r="J8" i="11"/>
  <c r="J7" i="11"/>
  <c r="J10" i="11"/>
  <c r="J4" i="11"/>
  <c r="J56" i="11"/>
  <c r="J52" i="11"/>
  <c r="J53" i="11"/>
  <c r="J26" i="11"/>
  <c r="J11" i="11"/>
  <c r="J14" i="11"/>
  <c r="K67" i="11" l="1"/>
  <c r="K70" i="11"/>
  <c r="K68" i="11"/>
  <c r="K71" i="11"/>
  <c r="K69" i="11"/>
  <c r="K50" i="11"/>
  <c r="K51" i="11"/>
  <c r="K20" i="11"/>
  <c r="K12" i="11"/>
  <c r="K17" i="11"/>
  <c r="K32" i="11"/>
  <c r="K23" i="11"/>
  <c r="K63" i="11"/>
  <c r="K66" i="11"/>
  <c r="K22" i="11"/>
  <c r="K56" i="11"/>
  <c r="K14" i="11"/>
  <c r="K26" i="11"/>
  <c r="K7" i="11"/>
  <c r="K10" i="11"/>
  <c r="K65" i="11"/>
  <c r="K9" i="11"/>
  <c r="K11" i="11"/>
  <c r="K13" i="11"/>
  <c r="K53" i="11"/>
  <c r="K52" i="11"/>
  <c r="L5" i="11"/>
  <c r="K8" i="11"/>
  <c r="K31" i="11"/>
  <c r="L70" i="11" l="1"/>
  <c r="L67" i="11"/>
  <c r="L71" i="11"/>
  <c r="L68" i="11"/>
  <c r="L69" i="11"/>
  <c r="L50" i="11"/>
  <c r="L51" i="11"/>
  <c r="L20" i="11"/>
  <c r="L12" i="11"/>
  <c r="L17" i="11"/>
  <c r="L32" i="11"/>
  <c r="L23" i="11"/>
  <c r="L63" i="11"/>
  <c r="L66" i="11"/>
  <c r="L10" i="11"/>
  <c r="L22" i="11"/>
  <c r="M5" i="11"/>
  <c r="L8" i="11"/>
  <c r="L11" i="11"/>
  <c r="L14" i="11"/>
  <c r="L26" i="11"/>
  <c r="L7" i="11"/>
  <c r="L9" i="11"/>
  <c r="L53" i="11"/>
  <c r="L56" i="11"/>
  <c r="L31" i="11"/>
  <c r="L52" i="11"/>
  <c r="L13" i="11"/>
  <c r="L65" i="11"/>
  <c r="M70" i="11" l="1"/>
  <c r="M69" i="11"/>
  <c r="M67" i="11"/>
  <c r="M68" i="11"/>
  <c r="M71" i="11"/>
  <c r="M50" i="11"/>
  <c r="M51" i="11"/>
  <c r="M20" i="11"/>
  <c r="M12" i="11"/>
  <c r="M23" i="11"/>
  <c r="M17" i="11"/>
  <c r="M32" i="11"/>
  <c r="M66" i="11"/>
  <c r="M63" i="11"/>
  <c r="M22" i="11"/>
  <c r="M52" i="11"/>
  <c r="M13" i="11"/>
  <c r="M8" i="11"/>
  <c r="N5" i="11"/>
  <c r="M56" i="11"/>
  <c r="M53" i="11"/>
  <c r="M10" i="11"/>
  <c r="M14" i="11"/>
  <c r="M7" i="11"/>
  <c r="M65" i="11"/>
  <c r="M31" i="11"/>
  <c r="M9" i="11"/>
  <c r="M26" i="11"/>
  <c r="M11" i="11"/>
  <c r="N69" i="11" l="1"/>
  <c r="N68" i="11"/>
  <c r="N70" i="11"/>
  <c r="N67" i="11"/>
  <c r="N71" i="11"/>
  <c r="N50" i="11"/>
  <c r="N51" i="11"/>
  <c r="N20" i="11"/>
  <c r="N12" i="11"/>
  <c r="N17" i="11"/>
  <c r="N32" i="11"/>
  <c r="N23" i="11"/>
  <c r="N63" i="11"/>
  <c r="N66" i="11"/>
  <c r="N10" i="11"/>
  <c r="N65" i="11"/>
  <c r="N52" i="11"/>
  <c r="N31" i="11"/>
  <c r="N9" i="11"/>
  <c r="N13" i="11"/>
  <c r="N22" i="11"/>
  <c r="N14" i="11"/>
  <c r="N26" i="11"/>
  <c r="N11" i="11"/>
  <c r="O5" i="11"/>
  <c r="N8" i="11"/>
  <c r="N53" i="11"/>
  <c r="N7" i="11"/>
  <c r="N56" i="11"/>
  <c r="O71" i="11" l="1"/>
  <c r="O69" i="11"/>
  <c r="O67" i="11"/>
  <c r="O70" i="11"/>
  <c r="O68" i="11"/>
  <c r="O50" i="11"/>
  <c r="O51" i="11"/>
  <c r="O20" i="11"/>
  <c r="O12" i="11"/>
  <c r="O17" i="11"/>
  <c r="O32" i="11"/>
  <c r="O23" i="11"/>
  <c r="O63" i="11"/>
  <c r="O66" i="11"/>
  <c r="O22" i="11"/>
  <c r="O10" i="11"/>
  <c r="O11" i="11"/>
  <c r="O31" i="11"/>
  <c r="O65" i="11"/>
  <c r="O14" i="11"/>
  <c r="O13" i="11"/>
  <c r="O56" i="11"/>
  <c r="O8" i="11"/>
  <c r="O26" i="11"/>
  <c r="P5" i="11"/>
  <c r="O52" i="11"/>
  <c r="O7" i="11"/>
  <c r="O53" i="11"/>
  <c r="O9" i="11"/>
  <c r="P67" i="11" l="1"/>
  <c r="P70" i="11"/>
  <c r="P68" i="11"/>
  <c r="P69" i="11"/>
  <c r="P71" i="11"/>
  <c r="P50" i="11"/>
  <c r="P51" i="11"/>
  <c r="P20" i="11"/>
  <c r="P12" i="11"/>
  <c r="P17" i="11"/>
  <c r="P32" i="11"/>
  <c r="P23" i="11"/>
  <c r="P63" i="11"/>
  <c r="P66" i="11"/>
  <c r="P8" i="11"/>
  <c r="P22" i="11"/>
  <c r="P65" i="11"/>
  <c r="P26" i="11"/>
  <c r="P13" i="11"/>
  <c r="P11" i="11"/>
  <c r="P53" i="11"/>
  <c r="P56" i="11"/>
  <c r="P14" i="11"/>
  <c r="P52" i="11"/>
  <c r="P9" i="11"/>
  <c r="P10" i="11"/>
  <c r="Q5" i="11"/>
  <c r="P7" i="11"/>
  <c r="P31" i="11"/>
  <c r="Q67" i="11" l="1"/>
  <c r="Q68" i="11"/>
  <c r="Q69" i="11"/>
  <c r="Q70" i="11"/>
  <c r="Q71" i="11"/>
  <c r="Q50" i="11"/>
  <c r="Q51" i="11"/>
  <c r="Q20" i="11"/>
  <c r="Q12" i="11"/>
  <c r="Q17" i="11"/>
  <c r="Q32" i="11"/>
  <c r="Q23" i="11"/>
  <c r="Q4" i="11"/>
  <c r="Q8" i="11"/>
  <c r="Q26" i="11"/>
  <c r="Q63" i="11"/>
  <c r="Q66" i="11"/>
  <c r="R5" i="11"/>
  <c r="Q22" i="11"/>
  <c r="Q56" i="11"/>
  <c r="Q13" i="11"/>
  <c r="Q9" i="11"/>
  <c r="Q10" i="11"/>
  <c r="Q31" i="11"/>
  <c r="Q11" i="11"/>
  <c r="Q7" i="11"/>
  <c r="Q65" i="11"/>
  <c r="Q52" i="11"/>
  <c r="Q53" i="11"/>
  <c r="Q14" i="11"/>
  <c r="R71" i="11" l="1"/>
  <c r="R69" i="11"/>
  <c r="R68" i="11"/>
  <c r="R70" i="11"/>
  <c r="R67" i="11"/>
  <c r="R50" i="11"/>
  <c r="R51" i="11"/>
  <c r="R20" i="11"/>
  <c r="R12" i="11"/>
  <c r="R17" i="11"/>
  <c r="R32" i="11"/>
  <c r="R23" i="11"/>
  <c r="R63" i="11"/>
  <c r="R52" i="11"/>
  <c r="R66" i="11"/>
  <c r="R8" i="11"/>
  <c r="R14" i="11"/>
  <c r="R9" i="11"/>
  <c r="S5" i="11"/>
  <c r="R13" i="11"/>
  <c r="R56" i="11"/>
  <c r="R7" i="11"/>
  <c r="R65" i="11"/>
  <c r="R26" i="11"/>
  <c r="R11" i="11"/>
  <c r="R53" i="11"/>
  <c r="R10" i="11"/>
  <c r="R31" i="11"/>
  <c r="R22" i="11"/>
  <c r="S69" i="11" l="1"/>
  <c r="S71" i="11"/>
  <c r="S68" i="11"/>
  <c r="S67" i="11"/>
  <c r="S70" i="11"/>
  <c r="S50" i="11"/>
  <c r="S51" i="11"/>
  <c r="S20" i="11"/>
  <c r="S12" i="11"/>
  <c r="S17" i="11"/>
  <c r="S32" i="11"/>
  <c r="S23" i="11"/>
  <c r="S53" i="11"/>
  <c r="S26" i="11"/>
  <c r="S11" i="11"/>
  <c r="S14" i="11"/>
  <c r="S9" i="11"/>
  <c r="S10" i="11"/>
  <c r="S63" i="11"/>
  <c r="S8" i="11"/>
  <c r="S66" i="11"/>
  <c r="S13" i="11"/>
  <c r="T5" i="11"/>
  <c r="S52" i="11"/>
  <c r="S56" i="11"/>
  <c r="S7" i="11"/>
  <c r="S22" i="11"/>
  <c r="S31" i="11"/>
  <c r="S65" i="11"/>
  <c r="T68" i="11" l="1"/>
  <c r="T70" i="11"/>
  <c r="T69" i="11"/>
  <c r="T71" i="11"/>
  <c r="T67" i="11"/>
  <c r="T50" i="11"/>
  <c r="T51" i="11"/>
  <c r="T20" i="11"/>
  <c r="T12" i="11"/>
  <c r="T17" i="11"/>
  <c r="T32" i="11"/>
  <c r="T23" i="11"/>
  <c r="T7" i="11"/>
  <c r="T14" i="11"/>
  <c r="T9" i="11"/>
  <c r="T63" i="11"/>
  <c r="T56" i="11"/>
  <c r="U5" i="11"/>
  <c r="T10" i="11"/>
  <c r="T8" i="11"/>
  <c r="T26" i="11"/>
  <c r="T52" i="11"/>
  <c r="T13" i="11"/>
  <c r="T11" i="11"/>
  <c r="T66" i="11"/>
  <c r="T53" i="11"/>
  <c r="T31" i="11"/>
  <c r="T22" i="11"/>
  <c r="T65" i="11"/>
  <c r="U68" i="11" l="1"/>
  <c r="U69" i="11"/>
  <c r="U71" i="11"/>
  <c r="U70" i="11"/>
  <c r="U67" i="11"/>
  <c r="U50" i="11"/>
  <c r="U51" i="11"/>
  <c r="U20" i="11"/>
  <c r="U12" i="11"/>
  <c r="U17" i="11"/>
  <c r="U32" i="11"/>
  <c r="U23" i="11"/>
  <c r="U52" i="11"/>
  <c r="V5" i="11"/>
  <c r="U9" i="11"/>
  <c r="U14" i="11"/>
  <c r="U11" i="11"/>
  <c r="U22" i="11"/>
  <c r="U10" i="11"/>
  <c r="U56" i="11"/>
  <c r="U7" i="11"/>
  <c r="U31" i="11"/>
  <c r="U8" i="11"/>
  <c r="U53" i="11"/>
  <c r="U13" i="11"/>
  <c r="U66" i="11"/>
  <c r="U63" i="11"/>
  <c r="U26" i="11"/>
  <c r="U65" i="11"/>
  <c r="V71" i="11" l="1"/>
  <c r="V69" i="11"/>
  <c r="V68" i="11"/>
  <c r="V70" i="11"/>
  <c r="V67" i="11"/>
  <c r="V50" i="11"/>
  <c r="V51" i="11"/>
  <c r="V20" i="11"/>
  <c r="V12" i="11"/>
  <c r="V23" i="11"/>
  <c r="V17" i="11"/>
  <c r="V8" i="11"/>
  <c r="V32" i="11"/>
  <c r="V11" i="11"/>
  <c r="V9" i="11"/>
  <c r="V7" i="11"/>
  <c r="V10" i="11"/>
  <c r="V22" i="11"/>
  <c r="V52" i="11"/>
  <c r="V63" i="11"/>
  <c r="V53" i="11"/>
  <c r="V56" i="11"/>
  <c r="V13" i="11"/>
  <c r="V65" i="11"/>
  <c r="V26" i="11"/>
  <c r="V14" i="11"/>
  <c r="W5" i="11"/>
  <c r="V31" i="11"/>
  <c r="V66" i="11"/>
  <c r="W68" i="11" l="1"/>
  <c r="W71" i="11"/>
  <c r="W70" i="11"/>
  <c r="W69" i="11"/>
  <c r="W67" i="11"/>
  <c r="W50" i="11"/>
  <c r="W51" i="11"/>
  <c r="W20" i="11"/>
  <c r="W12" i="11"/>
  <c r="W23" i="11"/>
  <c r="W17" i="11"/>
  <c r="W32" i="11"/>
  <c r="W65" i="11"/>
  <c r="W14" i="11"/>
  <c r="W22" i="11"/>
  <c r="W63" i="11"/>
  <c r="W31" i="11"/>
  <c r="W9" i="11"/>
  <c r="W53" i="11"/>
  <c r="W8" i="11"/>
  <c r="W66" i="11"/>
  <c r="W52" i="11"/>
  <c r="W10" i="11"/>
  <c r="W56" i="11"/>
  <c r="W26" i="11"/>
  <c r="W7" i="11"/>
  <c r="X5" i="11"/>
  <c r="W13" i="11"/>
  <c r="W11" i="11"/>
  <c r="X70" i="11" l="1"/>
  <c r="X68" i="11"/>
  <c r="X71" i="11"/>
  <c r="X69" i="11"/>
  <c r="X67" i="11"/>
  <c r="X50" i="11"/>
  <c r="X51" i="11"/>
  <c r="X20" i="11"/>
  <c r="X12" i="11"/>
  <c r="X23" i="11"/>
  <c r="X17" i="11"/>
  <c r="X56" i="11"/>
  <c r="X31" i="11"/>
  <c r="X52" i="11"/>
  <c r="X22" i="11"/>
  <c r="X66" i="11"/>
  <c r="X32" i="11"/>
  <c r="X63" i="11"/>
  <c r="X65" i="11"/>
  <c r="X7" i="11"/>
  <c r="X8" i="11"/>
  <c r="X53" i="11"/>
  <c r="X26" i="11"/>
  <c r="X4" i="11"/>
  <c r="X10" i="11"/>
  <c r="Y5" i="11"/>
  <c r="X14" i="11"/>
  <c r="X13" i="11"/>
  <c r="X9" i="11"/>
  <c r="X11" i="11"/>
  <c r="Y68" i="11" l="1"/>
  <c r="Y70" i="11"/>
  <c r="Y71" i="11"/>
  <c r="Y69" i="11"/>
  <c r="Y67" i="11"/>
  <c r="Y50" i="11"/>
  <c r="Y51" i="11"/>
  <c r="Y20" i="11"/>
  <c r="Y12" i="11"/>
  <c r="Y23" i="11"/>
  <c r="Y17" i="11"/>
  <c r="Y32" i="11"/>
  <c r="Y66" i="11"/>
  <c r="Y63" i="11"/>
  <c r="Y9" i="11"/>
  <c r="Y56" i="11"/>
  <c r="Y14" i="11"/>
  <c r="Y7" i="11"/>
  <c r="Y13" i="11"/>
  <c r="Y8" i="11"/>
  <c r="Y65" i="11"/>
  <c r="Y31" i="11"/>
  <c r="Y22" i="11"/>
  <c r="Y10" i="11"/>
  <c r="Y26" i="11"/>
  <c r="Z5" i="11"/>
  <c r="Y11" i="11"/>
  <c r="Y53" i="11"/>
  <c r="Y52" i="11"/>
  <c r="Z67" i="11" l="1"/>
  <c r="Z68" i="11"/>
  <c r="Z71" i="11"/>
  <c r="Z70" i="11"/>
  <c r="Z69" i="11"/>
  <c r="Z50" i="11"/>
  <c r="Z51" i="11"/>
  <c r="Z20" i="11"/>
  <c r="Z12" i="11"/>
  <c r="Z23" i="11"/>
  <c r="Z17" i="11"/>
  <c r="Z32" i="11"/>
  <c r="Z53" i="11"/>
  <c r="Z11" i="11"/>
  <c r="AA5" i="11"/>
  <c r="Z56" i="11"/>
  <c r="Z65" i="11"/>
  <c r="Z52" i="11"/>
  <c r="Z10" i="11"/>
  <c r="Z26" i="11"/>
  <c r="Z9" i="11"/>
  <c r="Z13" i="11"/>
  <c r="Z22" i="11"/>
  <c r="Z14" i="11"/>
  <c r="Z63" i="11"/>
  <c r="Z7" i="11"/>
  <c r="Z66" i="11"/>
  <c r="Z31" i="11"/>
  <c r="Z8" i="11"/>
  <c r="AA67" i="11" l="1"/>
  <c r="AA70" i="11"/>
  <c r="AA68" i="11"/>
  <c r="AA71" i="11"/>
  <c r="AA69" i="11"/>
  <c r="AA50" i="11"/>
  <c r="AA51" i="11"/>
  <c r="AA20" i="11"/>
  <c r="AA12" i="11"/>
  <c r="AA23" i="11"/>
  <c r="AA17" i="11"/>
  <c r="AA56" i="11"/>
  <c r="AA9" i="11"/>
  <c r="AA31" i="11"/>
  <c r="AA10" i="11"/>
  <c r="AA14" i="11"/>
  <c r="AA7" i="11"/>
  <c r="AA13" i="11"/>
  <c r="AA11" i="11"/>
  <c r="AA32" i="11"/>
  <c r="AA22" i="11"/>
  <c r="AA63" i="11"/>
  <c r="AB5" i="11"/>
  <c r="AA66" i="11"/>
  <c r="AA8" i="11"/>
  <c r="AA65" i="11"/>
  <c r="AA53" i="11"/>
  <c r="AA52" i="11"/>
  <c r="AA26" i="11"/>
  <c r="AB71" i="11" l="1"/>
  <c r="AB67" i="11"/>
  <c r="AB70" i="11"/>
  <c r="AB69" i="11"/>
  <c r="AB68" i="11"/>
  <c r="AB50" i="11"/>
  <c r="AB51" i="11"/>
  <c r="AB20" i="11"/>
  <c r="AB12" i="11"/>
  <c r="AB23" i="11"/>
  <c r="AB17" i="11"/>
  <c r="AB66" i="11"/>
  <c r="AB63" i="11"/>
  <c r="AB22" i="11"/>
  <c r="AB32" i="11"/>
  <c r="AB11" i="11"/>
  <c r="AB52" i="11"/>
  <c r="AB65" i="11"/>
  <c r="AB26" i="11"/>
  <c r="AB13" i="11"/>
  <c r="AB8" i="11"/>
  <c r="AB7" i="11"/>
  <c r="AB53" i="11"/>
  <c r="AB9" i="11"/>
  <c r="AB14" i="11"/>
  <c r="AC5" i="11"/>
  <c r="AB56" i="11"/>
  <c r="AB10" i="11"/>
  <c r="AB31" i="11"/>
  <c r="AC69" i="11" l="1"/>
  <c r="AC67" i="11"/>
  <c r="AC68" i="11"/>
  <c r="AC70" i="11"/>
  <c r="AC71" i="11"/>
  <c r="AC50" i="11"/>
  <c r="AC51" i="11"/>
  <c r="AC20" i="11"/>
  <c r="AC12" i="11"/>
  <c r="AC23" i="11"/>
  <c r="AC17" i="11"/>
  <c r="AC32" i="11"/>
  <c r="AC63" i="11"/>
  <c r="AC66" i="11"/>
  <c r="AC22" i="11"/>
  <c r="AC10" i="11"/>
  <c r="AC26" i="11"/>
  <c r="AC65" i="11"/>
  <c r="AD5" i="11"/>
  <c r="AC53" i="11"/>
  <c r="AC8" i="11"/>
  <c r="AC52" i="11"/>
  <c r="AC13" i="11"/>
  <c r="AC9" i="11"/>
  <c r="AC56" i="11"/>
  <c r="AC7" i="11"/>
  <c r="AC11" i="11"/>
  <c r="AC14" i="11"/>
  <c r="AC31" i="11"/>
  <c r="AD69" i="11" l="1"/>
  <c r="AD70" i="11"/>
  <c r="AD67" i="11"/>
  <c r="AD71" i="11"/>
  <c r="AD68" i="11"/>
  <c r="AD50" i="11"/>
  <c r="AD51" i="11"/>
  <c r="AD20" i="11"/>
  <c r="AD12" i="11"/>
  <c r="AD23" i="11"/>
  <c r="AD17" i="11"/>
  <c r="AD32" i="11"/>
  <c r="AD31" i="11"/>
  <c r="AD7" i="11"/>
  <c r="AD13" i="11"/>
  <c r="AD53" i="11"/>
  <c r="AD52" i="11"/>
  <c r="AD10" i="11"/>
  <c r="AD11" i="11"/>
  <c r="AD9" i="11"/>
  <c r="AE5" i="11"/>
  <c r="AD56" i="11"/>
  <c r="AD66" i="11"/>
  <c r="AD26" i="11"/>
  <c r="AD14" i="11"/>
  <c r="AD63" i="11"/>
  <c r="AD65" i="11"/>
  <c r="AD8" i="11"/>
  <c r="AD22" i="11"/>
  <c r="AE69" i="11" l="1"/>
  <c r="AE67" i="11"/>
  <c r="AE70" i="11"/>
  <c r="AE71" i="11"/>
  <c r="AE68" i="11"/>
  <c r="AE50" i="11"/>
  <c r="AE51" i="11"/>
  <c r="AE20" i="11"/>
  <c r="AE12" i="11"/>
  <c r="AE17" i="11"/>
  <c r="AE11" i="11"/>
  <c r="AE23" i="11"/>
  <c r="AE13" i="11"/>
  <c r="AE26" i="11"/>
  <c r="AE10" i="11"/>
  <c r="AF5" i="11"/>
  <c r="AE32" i="11"/>
  <c r="AE63" i="11"/>
  <c r="AE53" i="11"/>
  <c r="AE65" i="11"/>
  <c r="AE4" i="11"/>
  <c r="AE52" i="11"/>
  <c r="AE7" i="11"/>
  <c r="AE14" i="11"/>
  <c r="AE66" i="11"/>
  <c r="AE56" i="11"/>
  <c r="AE31" i="11"/>
  <c r="AE8" i="11"/>
  <c r="AE9" i="11"/>
  <c r="AE22" i="11"/>
  <c r="AF51" i="11" l="1"/>
  <c r="AF69" i="11"/>
  <c r="AF67" i="11"/>
  <c r="AF70" i="11"/>
  <c r="AF71" i="11"/>
  <c r="AF68" i="11"/>
  <c r="AF31" i="11"/>
  <c r="AF13" i="11"/>
  <c r="AF22" i="11"/>
  <c r="AF50" i="11"/>
  <c r="AF9" i="11"/>
  <c r="AF11" i="11"/>
  <c r="AF20" i="11"/>
  <c r="AF12" i="11"/>
  <c r="AF63" i="11"/>
  <c r="AF66" i="11"/>
  <c r="AF17" i="11"/>
  <c r="AF7" i="11"/>
  <c r="AF23" i="11"/>
  <c r="AF32" i="11"/>
  <c r="AF10" i="11"/>
  <c r="AG5" i="11"/>
  <c r="AF56" i="11"/>
  <c r="AF52" i="11"/>
  <c r="AF26" i="11"/>
  <c r="AF14" i="11"/>
  <c r="AF65" i="11"/>
  <c r="AF53" i="11"/>
  <c r="AF8" i="11"/>
  <c r="AG69" i="11" l="1"/>
  <c r="AG67" i="11"/>
  <c r="AG68" i="11"/>
  <c r="AG70" i="11"/>
  <c r="AG71" i="11"/>
  <c r="AG50" i="11"/>
  <c r="AG51" i="11"/>
  <c r="AG20" i="11"/>
  <c r="AG12" i="11"/>
  <c r="AG23" i="11"/>
  <c r="AG17" i="11"/>
  <c r="AG66" i="11"/>
  <c r="AG32" i="11"/>
  <c r="AG9" i="11"/>
  <c r="AG52" i="11"/>
  <c r="AG26" i="11"/>
  <c r="AG65" i="11"/>
  <c r="AG10" i="11"/>
  <c r="AG8" i="11"/>
  <c r="AG31" i="11"/>
  <c r="AG56" i="11"/>
  <c r="AG53" i="11"/>
  <c r="AG13" i="11"/>
  <c r="AG11" i="11"/>
  <c r="AG14" i="11"/>
  <c r="AG63" i="11"/>
  <c r="AG7" i="11"/>
  <c r="AH5" i="11"/>
  <c r="AG22" i="11"/>
  <c r="AH71" i="11" l="1"/>
  <c r="AH69" i="11"/>
  <c r="AH67" i="11"/>
  <c r="AH70" i="11"/>
  <c r="AH68" i="11"/>
  <c r="AH50" i="11"/>
  <c r="AH51" i="11"/>
  <c r="AH20" i="11"/>
  <c r="AH12" i="11"/>
  <c r="AH17" i="11"/>
  <c r="AH23" i="11"/>
  <c r="AH22" i="11"/>
  <c r="AH32" i="11"/>
  <c r="AH63" i="11"/>
  <c r="AH66" i="11"/>
  <c r="AI5" i="11"/>
  <c r="AH14" i="11"/>
  <c r="AH26" i="11"/>
  <c r="AH65" i="11"/>
  <c r="AH13" i="11"/>
  <c r="AH10" i="11"/>
  <c r="AH7" i="11"/>
  <c r="AH52" i="11"/>
  <c r="AH9" i="11"/>
  <c r="AH53" i="11"/>
  <c r="AH56" i="11"/>
  <c r="AH11" i="11"/>
  <c r="AH31" i="11"/>
  <c r="AH8" i="11"/>
  <c r="AI71" i="11" l="1"/>
  <c r="AI69" i="11"/>
  <c r="AI67" i="11"/>
  <c r="AI70" i="11"/>
  <c r="AI68" i="11"/>
  <c r="AI50" i="11"/>
  <c r="AI51" i="11"/>
  <c r="AI20" i="11"/>
  <c r="AI12" i="11"/>
  <c r="AI17" i="11"/>
  <c r="AI26" i="11"/>
  <c r="AI23" i="11"/>
  <c r="AI11" i="11"/>
  <c r="AI8" i="11"/>
  <c r="AI7" i="11"/>
  <c r="AI52" i="11"/>
  <c r="AI31" i="11"/>
  <c r="AI22" i="11"/>
  <c r="AI63" i="11"/>
  <c r="AI66" i="11"/>
  <c r="AI32" i="11"/>
  <c r="AI14" i="11"/>
  <c r="AI13" i="11"/>
  <c r="AI56" i="11"/>
  <c r="AI53" i="11"/>
  <c r="AI65" i="11"/>
  <c r="AI10" i="11"/>
  <c r="AJ5" i="11"/>
  <c r="AI9" i="11"/>
  <c r="AJ68" i="11" l="1"/>
  <c r="AJ71" i="11"/>
  <c r="AJ67" i="11"/>
  <c r="AJ70" i="11"/>
  <c r="AJ69" i="11"/>
  <c r="AJ50" i="11"/>
  <c r="AJ51" i="11"/>
  <c r="AJ20" i="11"/>
  <c r="AJ12" i="11"/>
  <c r="AJ17" i="11"/>
  <c r="AJ31" i="11"/>
  <c r="AJ23" i="11"/>
  <c r="AJ66" i="11"/>
  <c r="AJ32" i="11"/>
  <c r="AJ63" i="11"/>
  <c r="AJ22" i="11"/>
  <c r="AJ8" i="11"/>
  <c r="AJ10" i="11"/>
  <c r="AJ13" i="11"/>
  <c r="AJ56" i="11"/>
  <c r="AJ52" i="11"/>
  <c r="AK5" i="11"/>
  <c r="AJ26" i="11"/>
  <c r="AJ14" i="11"/>
  <c r="AJ11" i="11"/>
  <c r="AJ53" i="11"/>
  <c r="AJ65" i="11"/>
  <c r="AJ9" i="11"/>
  <c r="AJ7" i="11"/>
  <c r="AK68" i="11" l="1"/>
  <c r="AK71" i="11"/>
  <c r="AK69" i="11"/>
  <c r="AK70" i="11"/>
  <c r="AK67" i="11"/>
  <c r="AK50" i="11"/>
  <c r="AK51" i="11"/>
  <c r="AK20" i="11"/>
  <c r="AK12" i="11"/>
  <c r="AK17" i="11"/>
  <c r="AK31" i="11"/>
  <c r="AK23" i="11"/>
  <c r="AK14" i="11"/>
  <c r="AK8" i="11"/>
  <c r="AK52" i="11"/>
  <c r="AK13" i="11"/>
  <c r="AL5" i="11"/>
  <c r="AK7" i="11"/>
  <c r="AK56" i="11"/>
  <c r="AK53" i="11"/>
  <c r="AK11" i="11"/>
  <c r="AK10" i="11"/>
  <c r="AK65" i="11"/>
  <c r="AK63" i="11"/>
  <c r="AK22" i="11"/>
  <c r="AK9" i="11"/>
  <c r="AK66" i="11"/>
  <c r="AK26" i="11"/>
  <c r="AK32" i="11"/>
  <c r="AL68" i="11" l="1"/>
  <c r="AL71" i="11"/>
  <c r="AL70" i="11"/>
  <c r="AL69" i="11"/>
  <c r="AL67" i="11"/>
  <c r="AL50" i="11"/>
  <c r="AL51" i="11"/>
  <c r="AL20" i="11"/>
  <c r="AL12" i="11"/>
  <c r="AL17" i="11"/>
  <c r="AL14" i="11"/>
  <c r="AL23" i="11"/>
  <c r="AL13" i="11"/>
  <c r="AL11" i="11"/>
  <c r="AL8" i="11"/>
  <c r="AL56" i="11"/>
  <c r="AL10" i="11"/>
  <c r="AL4" i="11"/>
  <c r="AL7" i="11"/>
  <c r="AL22" i="11"/>
  <c r="AL63" i="11"/>
  <c r="AM5" i="11"/>
  <c r="AL66" i="11"/>
  <c r="AL31" i="11"/>
  <c r="AL9" i="11"/>
  <c r="AL32" i="11"/>
  <c r="AL53" i="11"/>
  <c r="AL65" i="11"/>
  <c r="AL26" i="11"/>
  <c r="AL52" i="11"/>
  <c r="AM68" i="11" l="1"/>
  <c r="AM69" i="11"/>
  <c r="AM71" i="11"/>
  <c r="AM67" i="11"/>
  <c r="AM70" i="11"/>
  <c r="AM50" i="11"/>
  <c r="AM51" i="11"/>
  <c r="AM20" i="11"/>
  <c r="AM12" i="11"/>
  <c r="AM17" i="11"/>
  <c r="AM66" i="11"/>
  <c r="AM23" i="11"/>
  <c r="AM52" i="11"/>
  <c r="AM8" i="11"/>
  <c r="AM10" i="11"/>
  <c r="AN5" i="11"/>
  <c r="AM56" i="11"/>
  <c r="AM31" i="11"/>
  <c r="AM7" i="11"/>
  <c r="AM11" i="11"/>
  <c r="AM53" i="11"/>
  <c r="AM26" i="11"/>
  <c r="AM14" i="11"/>
  <c r="AM22" i="11"/>
  <c r="AM13" i="11"/>
  <c r="AM32" i="11"/>
  <c r="AM65" i="11"/>
  <c r="AM63" i="11"/>
  <c r="AM9" i="11"/>
  <c r="AN51" i="11" l="1"/>
  <c r="AN70" i="11"/>
  <c r="AN68" i="11"/>
  <c r="AN67" i="11"/>
  <c r="AN71" i="11"/>
  <c r="AN69" i="11"/>
  <c r="AN22" i="11"/>
  <c r="AN50" i="11"/>
  <c r="AN11" i="11"/>
  <c r="AN10" i="11"/>
  <c r="AN7" i="11"/>
  <c r="AN56" i="11"/>
  <c r="AN20" i="11"/>
  <c r="AN12" i="11"/>
  <c r="AN63" i="11"/>
  <c r="AN31" i="11"/>
  <c r="AN66" i="11"/>
  <c r="AN17" i="11"/>
  <c r="AN32" i="11"/>
  <c r="AN26" i="11"/>
  <c r="AN23" i="11"/>
  <c r="AN53" i="11"/>
  <c r="AN9" i="11"/>
  <c r="AN13" i="11"/>
  <c r="AN8" i="11"/>
  <c r="AN65" i="11"/>
  <c r="AN14" i="11"/>
  <c r="AN52" i="11"/>
  <c r="AO5" i="11"/>
  <c r="AO70" i="11" l="1"/>
  <c r="AO68" i="11"/>
  <c r="AO67" i="11"/>
  <c r="AO71" i="11"/>
  <c r="AO69" i="11"/>
  <c r="AO50" i="11"/>
  <c r="AO51" i="11"/>
  <c r="AO20" i="11"/>
  <c r="AO12" i="11"/>
  <c r="AO17" i="11"/>
  <c r="AO23" i="11"/>
  <c r="AO22" i="11"/>
  <c r="AO32" i="11"/>
  <c r="AO63" i="11"/>
  <c r="AO66" i="11"/>
  <c r="AO52" i="11"/>
  <c r="AO56" i="11"/>
  <c r="AO31" i="11"/>
  <c r="AO8" i="11"/>
  <c r="AO7" i="11"/>
  <c r="AP5" i="11"/>
  <c r="AO10" i="11"/>
  <c r="AO14" i="11"/>
  <c r="AO9" i="11"/>
  <c r="AO53" i="11"/>
  <c r="AO11" i="11"/>
  <c r="AO65" i="11"/>
  <c r="AO13" i="11"/>
  <c r="AO26" i="11"/>
  <c r="AP67" i="11" l="1"/>
  <c r="AP70" i="11"/>
  <c r="AP68" i="11"/>
  <c r="AP71" i="11"/>
  <c r="AP69" i="11"/>
  <c r="AP50" i="11"/>
  <c r="AP51" i="11"/>
  <c r="AP20" i="11"/>
  <c r="AP12" i="11"/>
  <c r="AP17" i="11"/>
  <c r="AP66" i="11"/>
  <c r="AP23" i="11"/>
  <c r="AP26" i="11"/>
  <c r="AP10" i="11"/>
  <c r="AQ5" i="11"/>
  <c r="AP13" i="11"/>
  <c r="AP52" i="11"/>
  <c r="AP7" i="11"/>
  <c r="AP31" i="11"/>
  <c r="AP11" i="11"/>
  <c r="AP65" i="11"/>
  <c r="AP9" i="11"/>
  <c r="AP14" i="11"/>
  <c r="AP32" i="11"/>
  <c r="AP8" i="11"/>
  <c r="AP56" i="11"/>
  <c r="AP22" i="11"/>
  <c r="AP53" i="11"/>
  <c r="AP63" i="11"/>
  <c r="AQ51" i="11" l="1"/>
  <c r="AQ68" i="11"/>
  <c r="AQ67" i="11"/>
  <c r="AQ69" i="11"/>
  <c r="AQ70" i="11"/>
  <c r="AQ71" i="11"/>
  <c r="AQ22" i="11"/>
  <c r="AQ11" i="11"/>
  <c r="AQ63" i="11"/>
  <c r="AQ50" i="11"/>
  <c r="AQ66" i="11"/>
  <c r="AQ32" i="11"/>
  <c r="AQ20" i="11"/>
  <c r="AQ12" i="11"/>
  <c r="AQ9" i="11"/>
  <c r="AQ10" i="11"/>
  <c r="AQ17" i="11"/>
  <c r="AQ7" i="11"/>
  <c r="AQ31" i="11"/>
  <c r="AQ56" i="11"/>
  <c r="AQ23" i="11"/>
  <c r="AQ26" i="11"/>
  <c r="AQ65" i="11"/>
  <c r="AR5" i="11"/>
  <c r="AQ14" i="11"/>
  <c r="AQ8" i="11"/>
  <c r="AQ52" i="11"/>
  <c r="AQ53" i="11"/>
  <c r="AQ13" i="11"/>
  <c r="AR70" i="11" l="1"/>
  <c r="AR69" i="11"/>
  <c r="AR67" i="11"/>
  <c r="AR68" i="11"/>
  <c r="AR71" i="11"/>
  <c r="AR50" i="11"/>
  <c r="AR51" i="11"/>
  <c r="AR20" i="11"/>
  <c r="AR12" i="11"/>
  <c r="AR17" i="11"/>
  <c r="AR63" i="11"/>
  <c r="AR66" i="11"/>
  <c r="AR32" i="11"/>
  <c r="AR52" i="11"/>
  <c r="AR23" i="11"/>
  <c r="AR22" i="11"/>
  <c r="AR56" i="11"/>
  <c r="AR13" i="11"/>
  <c r="AR53" i="11"/>
  <c r="AR7" i="11"/>
  <c r="AR8" i="11"/>
  <c r="AR14" i="11"/>
  <c r="AR65" i="11"/>
  <c r="AR9" i="11"/>
  <c r="AR26" i="11"/>
  <c r="AR31" i="11"/>
  <c r="AS5" i="11"/>
  <c r="AR11" i="11"/>
  <c r="AR10" i="11"/>
  <c r="AS67" i="11" l="1"/>
  <c r="AS70" i="11"/>
  <c r="AS68" i="11"/>
  <c r="AS69" i="11"/>
  <c r="AS71" i="11"/>
  <c r="AS50" i="11"/>
  <c r="AS51" i="11"/>
  <c r="AS20" i="11"/>
  <c r="AS12" i="11"/>
  <c r="AS17" i="11"/>
  <c r="AS23" i="11"/>
  <c r="AS66" i="11"/>
  <c r="AS32" i="11"/>
  <c r="AT5" i="11"/>
  <c r="AS22" i="11"/>
  <c r="AS63" i="11"/>
  <c r="AS8" i="11"/>
  <c r="AS65" i="11"/>
  <c r="AS31" i="11"/>
  <c r="AS11" i="11"/>
  <c r="AS13" i="11"/>
  <c r="AS14" i="11"/>
  <c r="AS10" i="11"/>
  <c r="AS52" i="11"/>
  <c r="AS7" i="11"/>
  <c r="AS26" i="11"/>
  <c r="AS53" i="11"/>
  <c r="AS4" i="11"/>
  <c r="AS9" i="11"/>
  <c r="AS56" i="11"/>
  <c r="AT51" i="11" l="1"/>
  <c r="AT69" i="11"/>
  <c r="AT68" i="11"/>
  <c r="AT67" i="11"/>
  <c r="AT70" i="11"/>
  <c r="AT71" i="11"/>
  <c r="AT63" i="11"/>
  <c r="AT66" i="11"/>
  <c r="AT32" i="11"/>
  <c r="AT22" i="11"/>
  <c r="AT50" i="11"/>
  <c r="AT20" i="11"/>
  <c r="AT12" i="11"/>
  <c r="AT7" i="11"/>
  <c r="AT31" i="11"/>
  <c r="AT17" i="11"/>
  <c r="AT52" i="11"/>
  <c r="AT13" i="11"/>
  <c r="AT23" i="11"/>
  <c r="AT56" i="11"/>
  <c r="AU5" i="11"/>
  <c r="AT14" i="11"/>
  <c r="AT11" i="11"/>
  <c r="AT53" i="11"/>
  <c r="AT26" i="11"/>
  <c r="AT10" i="11"/>
  <c r="AT65" i="11"/>
  <c r="AT9" i="11"/>
  <c r="AT8" i="11"/>
  <c r="AU51" i="11" l="1"/>
  <c r="AU67" i="11"/>
  <c r="AU69" i="11"/>
  <c r="AU70" i="11"/>
  <c r="AU71" i="11"/>
  <c r="AU68" i="11"/>
  <c r="AU12" i="11"/>
  <c r="AU50" i="11"/>
  <c r="AU66" i="11"/>
  <c r="AU20" i="11"/>
  <c r="AU23" i="11"/>
  <c r="AU17" i="11"/>
  <c r="AU32" i="11"/>
  <c r="AU22" i="11"/>
  <c r="AU63" i="11"/>
  <c r="AU53" i="11"/>
  <c r="AV5" i="11"/>
  <c r="AU8" i="11"/>
  <c r="AU31" i="11"/>
  <c r="AU56" i="11"/>
  <c r="AU7" i="11"/>
  <c r="AU10" i="11"/>
  <c r="AU65" i="11"/>
  <c r="AU52" i="11"/>
  <c r="AU9" i="11"/>
  <c r="AU11" i="11"/>
  <c r="AU26" i="11"/>
  <c r="AU13" i="11"/>
  <c r="AU14" i="11"/>
  <c r="AV67" i="11" l="1"/>
  <c r="AV69" i="11"/>
  <c r="AV71" i="11"/>
  <c r="AV70" i="11"/>
  <c r="AV68" i="11"/>
  <c r="AV50" i="11"/>
  <c r="AV51" i="11"/>
  <c r="AV20" i="11"/>
  <c r="AV12" i="11"/>
  <c r="AV17" i="11"/>
  <c r="AV23" i="11"/>
  <c r="AV14" i="11"/>
  <c r="AV9" i="11"/>
  <c r="AV13" i="11"/>
  <c r="AV65" i="11"/>
  <c r="AV52" i="11"/>
  <c r="AW5" i="11"/>
  <c r="AV26" i="11"/>
  <c r="AV31" i="11"/>
  <c r="AV8" i="11"/>
  <c r="AV11" i="11"/>
  <c r="AV7" i="11"/>
  <c r="AV56" i="11"/>
  <c r="AV53" i="11"/>
  <c r="AV10" i="11"/>
  <c r="AV22" i="11"/>
  <c r="AV63" i="11"/>
  <c r="AV66" i="11"/>
  <c r="AV32" i="11"/>
  <c r="AW67" i="11" l="1"/>
  <c r="AW70" i="11"/>
  <c r="AW69" i="11"/>
  <c r="AW68" i="11"/>
  <c r="AW71" i="11"/>
  <c r="AW50" i="11"/>
  <c r="AW51" i="11"/>
  <c r="AW20" i="11"/>
  <c r="AW12" i="11"/>
  <c r="AW17" i="11"/>
  <c r="AW32" i="11"/>
  <c r="AW23" i="11"/>
  <c r="AW31" i="11"/>
  <c r="AW10" i="11"/>
  <c r="AW13" i="11"/>
  <c r="AW26" i="11"/>
  <c r="AW56" i="11"/>
  <c r="AW65" i="11"/>
  <c r="AW9" i="11"/>
  <c r="AW7" i="11"/>
  <c r="AX5" i="11"/>
  <c r="AW8" i="11"/>
  <c r="AW14" i="11"/>
  <c r="AW11" i="11"/>
  <c r="AW22" i="11"/>
  <c r="AW53" i="11"/>
  <c r="AW63" i="11"/>
  <c r="AW52" i="11"/>
  <c r="AW66" i="11"/>
  <c r="AX71" i="11" l="1"/>
  <c r="AX70" i="11"/>
  <c r="AX69" i="11"/>
  <c r="AX67" i="11"/>
  <c r="AX68" i="11"/>
  <c r="AX50" i="11"/>
  <c r="AX51" i="11"/>
  <c r="AX20" i="11"/>
  <c r="AX12" i="11"/>
  <c r="AX17" i="11"/>
  <c r="AX8" i="11"/>
  <c r="AX23" i="11"/>
  <c r="AX52" i="11"/>
  <c r="AX53" i="11"/>
  <c r="AX9" i="11"/>
  <c r="AX14" i="11"/>
  <c r="AX13" i="11"/>
  <c r="AX65" i="11"/>
  <c r="AX56" i="11"/>
  <c r="AX22" i="11"/>
  <c r="AX7" i="11"/>
  <c r="AX10" i="11"/>
  <c r="AY5" i="11"/>
  <c r="AX66" i="11"/>
  <c r="AX32" i="11"/>
  <c r="AX26" i="11"/>
  <c r="AX63" i="11"/>
  <c r="AX11" i="11"/>
  <c r="AX31" i="11"/>
  <c r="AY71" i="11" l="1"/>
  <c r="AY69" i="11"/>
  <c r="AY67" i="11"/>
  <c r="AY70" i="11"/>
  <c r="AY68" i="11"/>
  <c r="AY50" i="11"/>
  <c r="AY51" i="11"/>
  <c r="AY20" i="11"/>
  <c r="AY12" i="11"/>
  <c r="AY17" i="11"/>
  <c r="AY63" i="11"/>
  <c r="AY23" i="11"/>
  <c r="AY31" i="11"/>
  <c r="AY53" i="11"/>
  <c r="AY14" i="11"/>
  <c r="AY52" i="11"/>
  <c r="AY56" i="11"/>
  <c r="AY65" i="11"/>
  <c r="AY11" i="11"/>
  <c r="AY66" i="11"/>
  <c r="AY32" i="11"/>
  <c r="AY7" i="11"/>
  <c r="AY8" i="11"/>
  <c r="AZ5" i="11"/>
  <c r="AY9" i="11"/>
  <c r="AY22" i="11"/>
  <c r="AY26" i="11"/>
  <c r="AY10" i="11"/>
  <c r="AY13" i="11"/>
  <c r="AZ68" i="11" l="1"/>
  <c r="AZ67" i="11"/>
  <c r="AZ71" i="11"/>
  <c r="AZ69" i="11"/>
  <c r="AZ70" i="11"/>
  <c r="AZ50" i="11"/>
  <c r="AZ51" i="11"/>
  <c r="AZ20" i="11"/>
  <c r="AZ12" i="11"/>
  <c r="AZ17" i="11"/>
  <c r="AZ32" i="11"/>
  <c r="AZ23" i="11"/>
  <c r="AZ31" i="11"/>
  <c r="AZ8" i="11"/>
  <c r="AZ26" i="11"/>
  <c r="AZ52" i="11"/>
  <c r="AZ10" i="11"/>
  <c r="AZ4" i="11"/>
  <c r="AZ13" i="11"/>
  <c r="AZ7" i="11"/>
  <c r="AZ53" i="11"/>
  <c r="BA5" i="11"/>
  <c r="AZ56" i="11"/>
  <c r="AZ22" i="11"/>
  <c r="AZ9" i="11"/>
  <c r="AZ65" i="11"/>
  <c r="AZ14" i="11"/>
  <c r="AZ63" i="11"/>
  <c r="AZ66" i="11"/>
  <c r="AZ11" i="11"/>
  <c r="BA68" i="11" l="1"/>
  <c r="BA71" i="11"/>
  <c r="BA69" i="11"/>
  <c r="BA70" i="11"/>
  <c r="BA67" i="11"/>
  <c r="BA50" i="11"/>
  <c r="BA51" i="11"/>
  <c r="BA20" i="11"/>
  <c r="BA12" i="11"/>
  <c r="BA17" i="11"/>
  <c r="BA66" i="11"/>
  <c r="BA23" i="11"/>
  <c r="BA7" i="11"/>
  <c r="BA10" i="11"/>
  <c r="BA13" i="11"/>
  <c r="BA53" i="11"/>
  <c r="BA32" i="11"/>
  <c r="BA31" i="11"/>
  <c r="BA8" i="11"/>
  <c r="BA56" i="11"/>
  <c r="BA11" i="11"/>
  <c r="BA9" i="11"/>
  <c r="BB5" i="11"/>
  <c r="BA14" i="11"/>
  <c r="BA65" i="11"/>
  <c r="BA22" i="11"/>
  <c r="BA52" i="11"/>
  <c r="BA63" i="11"/>
  <c r="BA26" i="11"/>
  <c r="BB70" i="11" l="1"/>
  <c r="BB71" i="11"/>
  <c r="BB68" i="11"/>
  <c r="BB67" i="11"/>
  <c r="BB69" i="11"/>
  <c r="BB50" i="11"/>
  <c r="BB51" i="11"/>
  <c r="BB20" i="11"/>
  <c r="BB12" i="11"/>
  <c r="BB17" i="11"/>
  <c r="BB23" i="11"/>
  <c r="BB10" i="11"/>
  <c r="BB26" i="11"/>
  <c r="BB11" i="11"/>
  <c r="BB65" i="11"/>
  <c r="BB9" i="11"/>
  <c r="BB53" i="11"/>
  <c r="BB56" i="11"/>
  <c r="BB7" i="11"/>
  <c r="BB63" i="11"/>
  <c r="BB52" i="11"/>
  <c r="BB8" i="11"/>
  <c r="BB22" i="11"/>
  <c r="BB32" i="11"/>
  <c r="BB13" i="11"/>
  <c r="BB31" i="11"/>
  <c r="BB14" i="11"/>
  <c r="BB66" i="11"/>
  <c r="BC5" i="11"/>
  <c r="BC51" i="11" l="1"/>
  <c r="BC71" i="11"/>
  <c r="BC68" i="11"/>
  <c r="BC69" i="11"/>
  <c r="BC67" i="11"/>
  <c r="BC70" i="11"/>
  <c r="BC9" i="11"/>
  <c r="BC14" i="11"/>
  <c r="BC32" i="11"/>
  <c r="BC50" i="11"/>
  <c r="BC56" i="11"/>
  <c r="BC63" i="11"/>
  <c r="BC66" i="11"/>
  <c r="BC20" i="11"/>
  <c r="BC12" i="11"/>
  <c r="BC26" i="11"/>
  <c r="BC17" i="11"/>
  <c r="BC22" i="11"/>
  <c r="BC23" i="11"/>
  <c r="BC53" i="11"/>
  <c r="BD5" i="11"/>
  <c r="BC11" i="11"/>
  <c r="BC10" i="11"/>
  <c r="BC31" i="11"/>
  <c r="BC8" i="11"/>
  <c r="BC65" i="11"/>
  <c r="BC13" i="11"/>
  <c r="BC7" i="11"/>
  <c r="BC52" i="11"/>
  <c r="BD70" i="11" l="1"/>
  <c r="BD71" i="11"/>
  <c r="BD69" i="11"/>
  <c r="BD68" i="11"/>
  <c r="BD67" i="11"/>
  <c r="BD51" i="11"/>
  <c r="BD65" i="11"/>
  <c r="BD12" i="11"/>
  <c r="BD50" i="11"/>
  <c r="BD66" i="11"/>
  <c r="BD20" i="11"/>
  <c r="BD17" i="11"/>
  <c r="BD32" i="11"/>
  <c r="BD22" i="11"/>
  <c r="BD23" i="11"/>
  <c r="BD63" i="11"/>
  <c r="BE5" i="11"/>
  <c r="BD56" i="11"/>
  <c r="BD10" i="11"/>
  <c r="BD14" i="11"/>
  <c r="BD8" i="11"/>
  <c r="BD9" i="11"/>
  <c r="BD11" i="11"/>
  <c r="BD7" i="11"/>
  <c r="BD31" i="11"/>
  <c r="BD13" i="11"/>
  <c r="BD52" i="11"/>
  <c r="BD53" i="11"/>
  <c r="BD26" i="11"/>
  <c r="BE51" i="11" l="1"/>
  <c r="BE68" i="11"/>
  <c r="BE67" i="11"/>
  <c r="BE70" i="11"/>
  <c r="BE71" i="11"/>
  <c r="BE69" i="11"/>
  <c r="BE12" i="11"/>
  <c r="BE50" i="11"/>
  <c r="BF5" i="11"/>
  <c r="BF32" i="11" s="1"/>
  <c r="BE20" i="11"/>
  <c r="BE23" i="11"/>
  <c r="BE17" i="11"/>
  <c r="BE11" i="11"/>
  <c r="BE31" i="11"/>
  <c r="BE26" i="11"/>
  <c r="BE9" i="11"/>
  <c r="BE56" i="11"/>
  <c r="BE10" i="11"/>
  <c r="BE22" i="11"/>
  <c r="BE63" i="11"/>
  <c r="BE66" i="11"/>
  <c r="BE32" i="11"/>
  <c r="BE52" i="11"/>
  <c r="BE8" i="11"/>
  <c r="BE14" i="11"/>
  <c r="BE7" i="11"/>
  <c r="BE53" i="11"/>
  <c r="BE13" i="11"/>
  <c r="BE65" i="11"/>
  <c r="BF66" i="11" l="1"/>
  <c r="BF13" i="11"/>
  <c r="BF67" i="11"/>
  <c r="BF68" i="11"/>
  <c r="BF70" i="11"/>
  <c r="BF69" i="11"/>
  <c r="BF71" i="11"/>
  <c r="BF63" i="11"/>
  <c r="BF17" i="11"/>
  <c r="BF56" i="11"/>
  <c r="BF7" i="11"/>
  <c r="BF10" i="11"/>
  <c r="BF26" i="11"/>
  <c r="BG5" i="11"/>
  <c r="BG23" i="11" s="1"/>
  <c r="BF8" i="11"/>
  <c r="BF11" i="11"/>
  <c r="BF53" i="11"/>
  <c r="BF52" i="11"/>
  <c r="BF14" i="11"/>
  <c r="BF31" i="11"/>
  <c r="BF9" i="11"/>
  <c r="BF22" i="11"/>
  <c r="BF51" i="11"/>
  <c r="BF65" i="11"/>
  <c r="BF23" i="11"/>
  <c r="BF50" i="11"/>
  <c r="BF20" i="11"/>
  <c r="BF12" i="11"/>
  <c r="BG52" i="11" l="1"/>
  <c r="BG67" i="11"/>
  <c r="BG70" i="11"/>
  <c r="BG69" i="11"/>
  <c r="BG71" i="11"/>
  <c r="BG68" i="11"/>
  <c r="BG50" i="11"/>
  <c r="BG66" i="11"/>
  <c r="BG32" i="11"/>
  <c r="BG51" i="11"/>
  <c r="BG17" i="11"/>
  <c r="BG12" i="11"/>
  <c r="BG20" i="11"/>
  <c r="BG10" i="11"/>
  <c r="BH5" i="11"/>
  <c r="BG7" i="11"/>
  <c r="BG53" i="11"/>
  <c r="BG11" i="11"/>
  <c r="BG56" i="11"/>
  <c r="BG4" i="11"/>
  <c r="BG26" i="11"/>
  <c r="BG14" i="11"/>
  <c r="BG9" i="11"/>
  <c r="BG13" i="11"/>
  <c r="BG31" i="11"/>
  <c r="BG8" i="11"/>
  <c r="BG22" i="11"/>
  <c r="BG65" i="11"/>
  <c r="BG63" i="11"/>
  <c r="BH13" i="11" l="1"/>
  <c r="BH68" i="11"/>
  <c r="BH67" i="11"/>
  <c r="BH70" i="11"/>
  <c r="BH71" i="11"/>
  <c r="BH69" i="11"/>
  <c r="BH10" i="11"/>
  <c r="BH22" i="11"/>
  <c r="BH63" i="11"/>
  <c r="BH66" i="11"/>
  <c r="BH32" i="11"/>
  <c r="BH17" i="11"/>
  <c r="BH23" i="11"/>
  <c r="BH12" i="11"/>
  <c r="BH20" i="11"/>
  <c r="BH51" i="11"/>
  <c r="BH50" i="11"/>
  <c r="BH7" i="11"/>
  <c r="BH53" i="11"/>
  <c r="BH14" i="11"/>
  <c r="BH52" i="11"/>
  <c r="BI5" i="11"/>
  <c r="BH31" i="11"/>
  <c r="BH26" i="11"/>
  <c r="BH8" i="11"/>
  <c r="BH9" i="11"/>
  <c r="BH65" i="11"/>
  <c r="BH56" i="11"/>
  <c r="BH11" i="11"/>
  <c r="BI23" i="11" l="1"/>
  <c r="BI67" i="11"/>
  <c r="BI68" i="11"/>
  <c r="BI70" i="11"/>
  <c r="BI69" i="11"/>
  <c r="BI71" i="11"/>
  <c r="BI51" i="11"/>
  <c r="BI50" i="11"/>
  <c r="BI20" i="11"/>
  <c r="BI65" i="11"/>
  <c r="BI56" i="11"/>
  <c r="BI8" i="11"/>
  <c r="BI11" i="11"/>
  <c r="BI7" i="11"/>
  <c r="BI9" i="11"/>
  <c r="BI10" i="11"/>
  <c r="BI13" i="11"/>
  <c r="BI14" i="11"/>
  <c r="BI12" i="11"/>
  <c r="BI31" i="11"/>
  <c r="BI22" i="11"/>
  <c r="BJ5" i="11"/>
  <c r="BI63" i="11"/>
  <c r="BI66" i="11"/>
  <c r="BI32" i="11"/>
  <c r="BI53" i="11"/>
  <c r="BI17" i="11"/>
  <c r="BI52" i="11"/>
  <c r="BI26" i="11"/>
  <c r="BJ12" i="11" l="1"/>
  <c r="BJ69" i="11"/>
  <c r="BJ67" i="11"/>
  <c r="BJ68" i="11"/>
  <c r="BJ70" i="11"/>
  <c r="BJ71" i="11"/>
  <c r="BJ26" i="11"/>
  <c r="BJ13" i="11"/>
  <c r="BJ56" i="11"/>
  <c r="BJ63" i="11"/>
  <c r="BJ66" i="11"/>
  <c r="BJ53" i="11"/>
  <c r="BJ8" i="11"/>
  <c r="BJ11" i="11"/>
  <c r="BJ22" i="11"/>
  <c r="BJ52" i="11"/>
  <c r="BJ17" i="11"/>
  <c r="BJ32" i="11"/>
  <c r="BJ9" i="11"/>
  <c r="BJ7" i="11"/>
  <c r="BJ20" i="11"/>
  <c r="BJ50" i="11"/>
  <c r="BJ31" i="11"/>
  <c r="BJ51" i="11"/>
  <c r="BJ14" i="11"/>
  <c r="BJ65" i="11"/>
  <c r="BJ10" i="11"/>
  <c r="BJ23" i="11"/>
  <c r="BK5" i="11"/>
  <c r="BK65" i="11" l="1"/>
  <c r="BK67" i="11"/>
  <c r="BK69" i="11"/>
  <c r="BK70" i="11"/>
  <c r="BK71" i="11"/>
  <c r="BK68" i="11"/>
  <c r="BK23" i="11"/>
  <c r="BK12" i="11"/>
  <c r="BK20" i="11"/>
  <c r="BK51" i="11"/>
  <c r="BK50" i="11"/>
  <c r="BK52" i="11"/>
  <c r="BK26" i="11"/>
  <c r="BK14" i="11"/>
  <c r="BK56" i="11"/>
  <c r="BK8" i="11"/>
  <c r="BK53" i="11"/>
  <c r="BK11" i="11"/>
  <c r="BK9" i="11"/>
  <c r="BK31" i="11"/>
  <c r="BK32" i="11"/>
  <c r="BK17" i="11"/>
  <c r="BL5" i="11"/>
  <c r="BK10" i="11"/>
  <c r="BK7" i="11"/>
  <c r="BK22" i="11"/>
  <c r="BK63" i="11"/>
  <c r="BK13" i="11"/>
  <c r="BK66" i="11"/>
  <c r="BL50" i="11" l="1"/>
  <c r="BL69" i="11"/>
  <c r="BL68" i="11"/>
  <c r="BL67" i="11"/>
  <c r="BL70" i="11"/>
  <c r="BL71" i="11"/>
  <c r="BL14" i="11"/>
  <c r="BL13" i="11"/>
  <c r="BL22" i="11"/>
  <c r="BL63" i="11"/>
  <c r="BL66" i="11"/>
  <c r="BL11" i="11"/>
  <c r="BM5" i="11"/>
  <c r="BM50" i="11" s="1"/>
  <c r="BL7" i="11"/>
  <c r="BL56" i="11"/>
  <c r="BL32" i="11"/>
  <c r="BL17" i="11"/>
  <c r="BL9" i="11"/>
  <c r="BL53" i="11"/>
  <c r="BL12" i="11"/>
  <c r="BL52" i="11"/>
  <c r="BL51" i="11"/>
  <c r="BL8" i="11"/>
  <c r="BL31" i="11"/>
  <c r="BL23" i="11"/>
  <c r="BL26" i="11"/>
  <c r="BL10" i="11"/>
  <c r="BL20" i="11"/>
  <c r="BL65" i="11"/>
  <c r="BM51" i="11" l="1"/>
  <c r="BN5" i="11"/>
  <c r="BN10" i="11" s="1"/>
  <c r="BM69" i="11"/>
  <c r="BM70" i="11"/>
  <c r="BM67" i="11"/>
  <c r="BM68" i="11"/>
  <c r="BM71" i="11"/>
  <c r="BM17" i="11"/>
  <c r="BM12" i="11"/>
  <c r="BM20" i="11"/>
  <c r="BM9" i="11"/>
  <c r="BM52" i="11"/>
  <c r="BM56" i="11"/>
  <c r="BM11" i="11"/>
  <c r="BM14" i="11"/>
  <c r="BM31" i="11"/>
  <c r="BM66" i="11"/>
  <c r="BM8" i="11"/>
  <c r="BM22" i="11"/>
  <c r="BM63" i="11"/>
  <c r="BM32" i="11"/>
  <c r="BN51" i="11"/>
  <c r="BM26" i="11"/>
  <c r="BM53" i="11"/>
  <c r="BM7" i="11"/>
  <c r="BM10" i="11"/>
  <c r="BM13" i="11"/>
  <c r="BM23" i="11"/>
  <c r="BM65" i="11"/>
  <c r="BN7" i="11"/>
  <c r="BN17" i="11"/>
  <c r="BN23" i="11" l="1"/>
  <c r="BN56" i="11"/>
  <c r="BN22" i="11"/>
  <c r="BN66" i="11"/>
  <c r="BN31" i="11"/>
  <c r="BN65" i="11"/>
  <c r="BN63" i="11"/>
  <c r="BN20" i="11"/>
  <c r="BO5" i="11"/>
  <c r="BO20" i="11" s="1"/>
  <c r="BN53" i="11"/>
  <c r="BN52" i="11"/>
  <c r="BN11" i="11"/>
  <c r="BN32" i="11"/>
  <c r="BN12" i="11"/>
  <c r="BN8" i="11"/>
  <c r="BN9" i="11"/>
  <c r="BN14" i="11"/>
  <c r="BN26" i="11"/>
  <c r="BN13" i="11"/>
  <c r="BN50" i="11"/>
  <c r="BN71" i="11"/>
  <c r="BN67" i="11"/>
  <c r="BN69" i="11"/>
  <c r="BN70" i="11"/>
  <c r="BN68" i="11"/>
  <c r="BO14" i="11" l="1"/>
  <c r="BO9" i="11"/>
  <c r="BO32" i="11"/>
  <c r="BO10" i="11"/>
  <c r="BO8" i="11"/>
  <c r="BO53" i="11"/>
  <c r="BO17" i="11"/>
  <c r="BO31" i="11"/>
  <c r="BO12" i="11"/>
  <c r="BO26" i="11"/>
  <c r="BO11" i="11"/>
  <c r="BO56" i="11"/>
  <c r="BP5" i="11"/>
  <c r="BP31" i="11" s="1"/>
  <c r="BO13" i="11"/>
  <c r="BO51" i="11"/>
  <c r="BO7" i="11"/>
  <c r="BO50" i="11"/>
  <c r="BO22" i="11"/>
  <c r="BO65" i="11"/>
  <c r="BO63" i="11"/>
  <c r="BO68" i="11"/>
  <c r="BO66" i="11"/>
  <c r="BO69" i="11"/>
  <c r="BO70" i="11"/>
  <c r="BO23" i="11"/>
  <c r="BO71" i="11"/>
  <c r="BO67" i="11"/>
  <c r="BO52" i="11"/>
  <c r="BP52" i="11" l="1"/>
  <c r="BP23" i="11"/>
  <c r="BP20" i="11"/>
  <c r="BP69" i="11"/>
  <c r="BP17" i="11"/>
  <c r="BP67" i="11"/>
  <c r="BP56" i="11"/>
  <c r="BP10" i="11"/>
  <c r="BQ5" i="11"/>
  <c r="BR5" i="11" s="1"/>
  <c r="BR69" i="11" s="1"/>
  <c r="BP71" i="11"/>
  <c r="BP13" i="11"/>
  <c r="BP12" i="11"/>
  <c r="BP70" i="11"/>
  <c r="BP68" i="11"/>
  <c r="BP32" i="11"/>
  <c r="BP66" i="11"/>
  <c r="BP7" i="11"/>
  <c r="BP63" i="11"/>
  <c r="BP22" i="11"/>
  <c r="BP11" i="11"/>
  <c r="BP26" i="11"/>
  <c r="BP51" i="11"/>
  <c r="BP53" i="11"/>
  <c r="BP50" i="11"/>
  <c r="BP65" i="11"/>
  <c r="BP14" i="11"/>
  <c r="BP8" i="11"/>
  <c r="BP9" i="11"/>
  <c r="BQ10" i="11"/>
  <c r="BR67" i="11"/>
  <c r="BR70" i="11"/>
  <c r="BR68" i="11"/>
  <c r="BQ32" i="11" l="1"/>
  <c r="BR9" i="11"/>
  <c r="BR14" i="11"/>
  <c r="BS5" i="11"/>
  <c r="BS53" i="11" s="1"/>
  <c r="BR11" i="11"/>
  <c r="BR26" i="11"/>
  <c r="BR31" i="11"/>
  <c r="BR13" i="11"/>
  <c r="BR22" i="11"/>
  <c r="BR51" i="11"/>
  <c r="BQ8" i="11"/>
  <c r="BR8" i="11"/>
  <c r="BR56" i="11"/>
  <c r="BR12" i="11"/>
  <c r="BR66" i="11"/>
  <c r="BQ63" i="11"/>
  <c r="BQ22" i="11"/>
  <c r="BR20" i="11"/>
  <c r="BR7" i="11"/>
  <c r="BQ50" i="11"/>
  <c r="BR53" i="11"/>
  <c r="BR23" i="11"/>
  <c r="BQ11" i="11"/>
  <c r="BR65" i="11"/>
  <c r="BR71" i="11"/>
  <c r="BQ20" i="11"/>
  <c r="BQ53" i="11"/>
  <c r="BQ17" i="11"/>
  <c r="BQ13" i="11"/>
  <c r="BQ14" i="11"/>
  <c r="BQ7" i="11"/>
  <c r="BQ23" i="11"/>
  <c r="BQ67" i="11"/>
  <c r="BQ70" i="11"/>
  <c r="BR17" i="11"/>
  <c r="BQ51" i="11"/>
  <c r="BQ31" i="11"/>
  <c r="BQ71" i="11"/>
  <c r="BR32" i="11"/>
  <c r="BQ52" i="11"/>
  <c r="BQ26" i="11"/>
  <c r="BQ68" i="11"/>
  <c r="BR52" i="11"/>
  <c r="BR50" i="11"/>
  <c r="BQ12" i="11"/>
  <c r="BQ69" i="11"/>
  <c r="BQ65" i="11"/>
  <c r="BQ66" i="11"/>
  <c r="BQ9" i="11"/>
  <c r="BR10" i="11"/>
  <c r="BR63" i="11"/>
  <c r="BQ56" i="11"/>
  <c r="BS20" i="11"/>
  <c r="BS71" i="11"/>
  <c r="BS67" i="11"/>
  <c r="BS68" i="11"/>
  <c r="BS69" i="11"/>
  <c r="BS70" i="11"/>
  <c r="BS22" i="11"/>
  <c r="BS10" i="11"/>
  <c r="BT5" i="11"/>
  <c r="BT50" i="11" s="1"/>
  <c r="BS31" i="11"/>
  <c r="BS50" i="11"/>
  <c r="BS63" i="11"/>
  <c r="BS32" i="11"/>
  <c r="BS14" i="11"/>
  <c r="BS52" i="11"/>
  <c r="BS17" i="11"/>
  <c r="BS11" i="11"/>
  <c r="BS8" i="11"/>
  <c r="BS13" i="11"/>
  <c r="BS51" i="11"/>
  <c r="BS65" i="11"/>
  <c r="BS23" i="11"/>
  <c r="BS56" i="11"/>
  <c r="BS12" i="11"/>
  <c r="BS7" i="11"/>
  <c r="BS26" i="11" l="1"/>
  <c r="BS9" i="11"/>
  <c r="BS66" i="11"/>
  <c r="BT51" i="11"/>
  <c r="BT70" i="11"/>
  <c r="BT71" i="11"/>
  <c r="BT69" i="11"/>
  <c r="BT68" i="11"/>
  <c r="BT67" i="11"/>
  <c r="BT23" i="11"/>
  <c r="BT12" i="11"/>
  <c r="BT20" i="11"/>
  <c r="BT52" i="11"/>
  <c r="BT22" i="11"/>
  <c r="BT14" i="11"/>
  <c r="BU5" i="11"/>
  <c r="BT53" i="11"/>
  <c r="BT11" i="11"/>
  <c r="BT65" i="11"/>
  <c r="BT13" i="11"/>
  <c r="BT9" i="11"/>
  <c r="BT7" i="11"/>
  <c r="BT31" i="11"/>
  <c r="BT63" i="11"/>
  <c r="BT26" i="11"/>
  <c r="BT56" i="11"/>
  <c r="BT66" i="11"/>
  <c r="BT32" i="11"/>
  <c r="BT8" i="11"/>
  <c r="BT17" i="11"/>
  <c r="BT10" i="11"/>
  <c r="BU8" i="11" l="1"/>
  <c r="BU70" i="11"/>
  <c r="BU68" i="11"/>
  <c r="BU71" i="11"/>
  <c r="BU67" i="11"/>
  <c r="BU69" i="11"/>
  <c r="BU53" i="11"/>
  <c r="BU66" i="11"/>
  <c r="BU9" i="11"/>
  <c r="BU17" i="11"/>
  <c r="BU23" i="11"/>
  <c r="BU12" i="11"/>
  <c r="BU20" i="11"/>
  <c r="BU51" i="11"/>
  <c r="BU50" i="11"/>
  <c r="BU14" i="11"/>
  <c r="BU7" i="11"/>
  <c r="BU13" i="11"/>
  <c r="BU31" i="11"/>
  <c r="BU63" i="11"/>
  <c r="BV5" i="11"/>
  <c r="BU26" i="11"/>
  <c r="BU52" i="11"/>
  <c r="BU65" i="11"/>
  <c r="BU11" i="11"/>
  <c r="BU22" i="11"/>
  <c r="BU10" i="11"/>
  <c r="BU56" i="11"/>
  <c r="BU32" i="11"/>
  <c r="BV20" i="11" l="1"/>
  <c r="BV67" i="11"/>
  <c r="BV68" i="11"/>
  <c r="BV71" i="11"/>
  <c r="BV70" i="11"/>
  <c r="BV69" i="11"/>
  <c r="BV7" i="11"/>
  <c r="BV8" i="11"/>
  <c r="BV22" i="11"/>
  <c r="BV11" i="11"/>
  <c r="BV65" i="11"/>
  <c r="BV10" i="11"/>
  <c r="BV14" i="11"/>
  <c r="BV53" i="11"/>
  <c r="BV66" i="11"/>
  <c r="BV9" i="11"/>
  <c r="BV52" i="11"/>
  <c r="BV23" i="11"/>
  <c r="BV13" i="11"/>
  <c r="BV51" i="11"/>
  <c r="BV26" i="11"/>
  <c r="BV50" i="11"/>
  <c r="BV56" i="11"/>
  <c r="BW5" i="11"/>
  <c r="BV17" i="11"/>
  <c r="BV63" i="11"/>
  <c r="BV12" i="11"/>
  <c r="BV31" i="11"/>
  <c r="BV32" i="11"/>
  <c r="BW51" i="11" l="1"/>
  <c r="BW70" i="11"/>
  <c r="BW67" i="11"/>
  <c r="BW69" i="11"/>
  <c r="BW68" i="11"/>
  <c r="BW71" i="11"/>
  <c r="BW50" i="11"/>
  <c r="BW56" i="11"/>
  <c r="BW20" i="11"/>
  <c r="BW11" i="11"/>
  <c r="BW17" i="11"/>
  <c r="BW66" i="11"/>
  <c r="BW12" i="11"/>
  <c r="BW32" i="11"/>
  <c r="BW9" i="11"/>
  <c r="BW63" i="11"/>
  <c r="BW23" i="11"/>
  <c r="BW31" i="11"/>
  <c r="BW7" i="11"/>
  <c r="BW65" i="11"/>
  <c r="BW8" i="11"/>
  <c r="BW26" i="11"/>
  <c r="BX5" i="11"/>
  <c r="BX13" i="11" s="1"/>
  <c r="BW52" i="11"/>
  <c r="BW53" i="11"/>
  <c r="BW22" i="11"/>
  <c r="BW13" i="11"/>
  <c r="BW10" i="11"/>
  <c r="BW14" i="11"/>
  <c r="BX12" i="11" l="1"/>
  <c r="BX23" i="11"/>
  <c r="BX71" i="11"/>
  <c r="BX70" i="11"/>
  <c r="BX69" i="11"/>
  <c r="BX67" i="11"/>
  <c r="BX68" i="11"/>
  <c r="BX56" i="11"/>
  <c r="BX7" i="11"/>
  <c r="BX10" i="11"/>
  <c r="BY5" i="11"/>
  <c r="BX66" i="11"/>
  <c r="BX52" i="11"/>
  <c r="BX17" i="11"/>
  <c r="BX9" i="11"/>
  <c r="BX32" i="11"/>
  <c r="BX20" i="11"/>
  <c r="BX8" i="11"/>
  <c r="BX65" i="11"/>
  <c r="BX50" i="11"/>
  <c r="BX22" i="11"/>
  <c r="BX26" i="11"/>
  <c r="BX63" i="11"/>
  <c r="BX14" i="11"/>
  <c r="BX53" i="11"/>
  <c r="BX31" i="11"/>
  <c r="BX51" i="11"/>
  <c r="BX11" i="11"/>
  <c r="BY65" i="11" l="1"/>
  <c r="BY52" i="11"/>
  <c r="BY63" i="11"/>
  <c r="BY17" i="11"/>
  <c r="BY11" i="11"/>
  <c r="BY50" i="11"/>
  <c r="BY20" i="11"/>
  <c r="BY51" i="11"/>
  <c r="BY7" i="11"/>
  <c r="BY70" i="11"/>
  <c r="BY67" i="11"/>
  <c r="BY69" i="11"/>
  <c r="BY68" i="11"/>
  <c r="BY71" i="11"/>
  <c r="BY32" i="11"/>
  <c r="BY23" i="11"/>
  <c r="BY26" i="11"/>
  <c r="BY9" i="11"/>
  <c r="BY14" i="11"/>
  <c r="BY31" i="11"/>
  <c r="BZ5" i="11"/>
  <c r="BZ65" i="11" s="1"/>
  <c r="BY10" i="11"/>
  <c r="BY12" i="11"/>
  <c r="BY56" i="11"/>
  <c r="BY66" i="11"/>
  <c r="BY22" i="11"/>
  <c r="BY53" i="11"/>
  <c r="BY13" i="11"/>
  <c r="BY8" i="11"/>
  <c r="BZ50" i="11" l="1"/>
  <c r="BZ56" i="11"/>
  <c r="BZ11" i="11"/>
  <c r="BZ26" i="11"/>
  <c r="BZ52" i="11"/>
  <c r="BZ20" i="11"/>
  <c r="BZ8" i="11"/>
  <c r="BZ7" i="11"/>
  <c r="CA5" i="11"/>
  <c r="CA53" i="11" s="1"/>
  <c r="BZ66" i="11"/>
  <c r="BZ51" i="11"/>
  <c r="BZ69" i="11"/>
  <c r="BZ67" i="11"/>
  <c r="BZ68" i="11"/>
  <c r="BZ70" i="11"/>
  <c r="BZ71" i="11"/>
  <c r="BZ14" i="11"/>
  <c r="BZ32" i="11"/>
  <c r="BZ31" i="11"/>
  <c r="BZ22" i="11"/>
  <c r="BZ17" i="11"/>
  <c r="BZ13" i="11"/>
  <c r="BZ23" i="11"/>
  <c r="BZ53" i="11"/>
  <c r="BZ63" i="11"/>
  <c r="BZ10" i="11"/>
  <c r="BZ9" i="11"/>
  <c r="BZ12" i="11"/>
  <c r="CA22" i="11"/>
  <c r="CA23" i="11"/>
  <c r="CA50" i="11" l="1"/>
  <c r="CA66" i="11"/>
  <c r="CA31" i="11"/>
  <c r="CA65" i="11"/>
  <c r="CA11" i="11"/>
  <c r="CA63" i="11"/>
  <c r="CA13" i="11"/>
  <c r="CA14" i="11"/>
  <c r="CA7" i="11"/>
  <c r="CA26" i="11"/>
  <c r="CA17" i="11"/>
  <c r="CA10" i="11"/>
  <c r="CA52" i="11"/>
  <c r="CA8" i="11"/>
  <c r="CA32" i="11"/>
  <c r="CA9" i="11"/>
  <c r="CA51" i="11"/>
  <c r="CA70" i="11"/>
  <c r="CA69" i="11"/>
  <c r="CA71" i="11"/>
  <c r="CA67" i="11"/>
  <c r="CA68" i="11"/>
  <c r="CA20" i="11"/>
  <c r="CA56" i="11"/>
  <c r="CA12" i="11"/>
</calcChain>
</file>

<file path=xl/sharedStrings.xml><?xml version="1.0" encoding="utf-8"?>
<sst xmlns="http://schemas.openxmlformats.org/spreadsheetml/2006/main" count="156" uniqueCount="106">
  <si>
    <t>About This Template</t>
  </si>
  <si>
    <t>Guide for Screen Readers</t>
  </si>
  <si>
    <t>This is an empty row</t>
  </si>
  <si>
    <t>No. Days</t>
  </si>
  <si>
    <t>Category</t>
  </si>
  <si>
    <t>Goal</t>
  </si>
  <si>
    <t>Assigned To</t>
  </si>
  <si>
    <t>Progress</t>
  </si>
  <si>
    <t>Start</t>
  </si>
  <si>
    <t>Scrolling Increment:</t>
  </si>
  <si>
    <t>On Track</t>
  </si>
  <si>
    <t>Project Start Date:</t>
  </si>
  <si>
    <t>Legend:</t>
  </si>
  <si>
    <t>Unassigned</t>
  </si>
  <si>
    <t>Milestone Description</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</si>
  <si>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</si>
  <si>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</si>
  <si>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</si>
  <si>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</si>
  <si>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</si>
  <si>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</si>
  <si>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</si>
  <si>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</si>
  <si>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</si>
  <si>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</si>
  <si>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</si>
  <si>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Team Formation</t>
  </si>
  <si>
    <t>Team Member Assigned</t>
  </si>
  <si>
    <t>Team Roles Assigned</t>
  </si>
  <si>
    <t>High Priority</t>
  </si>
  <si>
    <t>Project Planning</t>
  </si>
  <si>
    <t>TEAM</t>
  </si>
  <si>
    <t>Marching Masters</t>
  </si>
  <si>
    <t>Drexel CCI Senior Design</t>
  </si>
  <si>
    <t>Preliminary Project Plan</t>
  </si>
  <si>
    <t>Project Plan (Baselined)</t>
  </si>
  <si>
    <t>Requirements Specification</t>
  </si>
  <si>
    <t>End</t>
  </si>
  <si>
    <t>Project Management</t>
  </si>
  <si>
    <t>End Term Presentation (Fall)</t>
  </si>
  <si>
    <t>End Term Presentation (Winter)</t>
  </si>
  <si>
    <t>End Term Presentation (Spring)</t>
  </si>
  <si>
    <t>Project Presentations</t>
  </si>
  <si>
    <t>Customer Reqirements (Baselined)</t>
  </si>
  <si>
    <t>Reqirements Specification (Baselined)</t>
  </si>
  <si>
    <t>Proof of Concept</t>
  </si>
  <si>
    <t>Planning of Proof of Conecpt</t>
  </si>
  <si>
    <t>Development of Proof of Conecpt</t>
  </si>
  <si>
    <t>Research of Technologies</t>
  </si>
  <si>
    <t>Testing of Proof of Concept</t>
  </si>
  <si>
    <t>Med Priority</t>
  </si>
  <si>
    <t>Low Priority</t>
  </si>
  <si>
    <t>High</t>
  </si>
  <si>
    <t>Med</t>
  </si>
  <si>
    <t>Low</t>
  </si>
  <si>
    <t>Milestone</t>
  </si>
  <si>
    <t>Identify Potential User Groups</t>
  </si>
  <si>
    <t>Requirements Engineering</t>
  </si>
  <si>
    <t>Other Deliverables</t>
  </si>
  <si>
    <t>Website</t>
  </si>
  <si>
    <t>Introduction/Description Sections</t>
  </si>
  <si>
    <t>Functional Requirements Section</t>
  </si>
  <si>
    <t>Non-Functional Requirements Section</t>
  </si>
  <si>
    <t>Wireframe/Mockup</t>
  </si>
  <si>
    <t>Use Cases &amp; Activity Diagram</t>
  </si>
  <si>
    <t>Key Assuptions</t>
  </si>
  <si>
    <t>Revise and Update from Feedback</t>
  </si>
  <si>
    <t>Design</t>
  </si>
  <si>
    <t>Software Engineering</t>
  </si>
  <si>
    <t>Prototyping</t>
  </si>
  <si>
    <t>Research Wireframes</t>
  </si>
  <si>
    <t>Low-Fidelity Prototype</t>
  </si>
  <si>
    <t>High-Fidelity Prototype</t>
  </si>
  <si>
    <t>Review of Low-Fidelity Prototype</t>
  </si>
  <si>
    <t>Heuristic Evaluation</t>
  </si>
  <si>
    <t>System Architecture</t>
  </si>
  <si>
    <t>Design Specification Document</t>
  </si>
  <si>
    <t>Systems Overview</t>
  </si>
  <si>
    <t>Database</t>
  </si>
  <si>
    <t>Technologies Design</t>
  </si>
  <si>
    <t>Verification &amp; Validation</t>
  </si>
  <si>
    <t>Development of Front-End</t>
  </si>
  <si>
    <t>Development of Back-End</t>
  </si>
  <si>
    <t>Establishment of Database</t>
  </si>
  <si>
    <t>Communication with Front-End</t>
  </si>
  <si>
    <t>Replicate Mock-Up Interface</t>
  </si>
  <si>
    <t>Creation of Project Website</t>
  </si>
  <si>
    <t>Test Assumptions and Exclusions</t>
  </si>
  <si>
    <t>Test Approach and Constraints</t>
  </si>
  <si>
    <t>Debugging</t>
  </si>
  <si>
    <t>Automated Testing</t>
  </si>
  <si>
    <t>Internal Testing</t>
  </si>
  <si>
    <t>Alpha Testing</t>
  </si>
  <si>
    <t>Beta Testing</t>
  </si>
  <si>
    <t>Aparna/Brandin</t>
  </si>
  <si>
    <t>Brandin</t>
  </si>
  <si>
    <t>Adam/Tumaris</t>
  </si>
  <si>
    <t>Jeffer/Brandin</t>
  </si>
  <si>
    <t>Customer Requirements</t>
  </si>
  <si>
    <t>Brandin/Aparna</t>
  </si>
  <si>
    <t>Aparna/Tumaris</t>
  </si>
  <si>
    <t>Adam/Siddharth</t>
  </si>
  <si>
    <t xml:space="preserve">Technology Research </t>
  </si>
  <si>
    <t>Market Research</t>
  </si>
  <si>
    <t>Conduct Focus Groups</t>
  </si>
  <si>
    <t>Jeffer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</si>
</sst>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1"/>
      <color rgb="FF333F4F"/>
      <name val="Calibri"/>
      <family val="2"/>
      <scheme val="minor"/>
    </font>
  </fonts>
  <fills count="11">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2" tint="-0.249977111117893"/>
        <bgColor indexed="6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top style="thin">
        <color rgb="FFFDD188"/>
      </top>
      <bottom style="thin">
        <color rgb="FFFDD188"/>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4" borderId="0" applyNumberFormat="0" applyBorder="0" applyAlignment="0" applyProtection="0"/>
  </cellStyleXfs>
  <cellXfs count="74">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16" fillId="2"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9" xfId="0"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19" fillId="0" borderId="0" xfId="0" applyFont="1"/>
    <xf numFmtId="0" fontId="0" fillId="0" borderId="10" xfId="0" applyNumberFormat="1" applyBorder="1" applyAlignment="1">
      <alignment horizontal="center" vertical="center"/>
    </xf>
    <xf numFmtId="164" fontId="2" fillId="2" borderId="2" xfId="0" applyNumberFormat="1" applyFont="1" applyFill="1" applyBorder="1" applyAlignment="1">
      <alignment horizontal="center" vertical="center"/>
    </xf>
    <xf numFmtId="164" fontId="2" fillId="2" borderId="0" xfId="0" applyNumberFormat="1" applyFont="1" applyFill="1" applyBorder="1" applyAlignment="1">
      <alignment horizontal="center" vertical="center"/>
    </xf>
    <xf numFmtId="164" fontId="2" fillId="2" borderId="3" xfId="0" applyNumberFormat="1" applyFont="1" applyFill="1" applyBorder="1" applyAlignment="1">
      <alignment horizontal="center" vertical="center"/>
    </xf>
    <xf numFmtId="164" fontId="16" fillId="2" borderId="2" xfId="0" applyNumberFormat="1" applyFont="1" applyFill="1" applyBorder="1" applyAlignment="1">
      <alignment horizontal="center" vertical="center"/>
    </xf>
    <xf numFmtId="164" fontId="16" fillId="2" borderId="0" xfId="0" applyNumberFormat="1" applyFont="1" applyFill="1" applyBorder="1" applyAlignment="1">
      <alignment horizontal="center" vertical="center"/>
    </xf>
    <xf numFmtId="164" fontId="16" fillId="2" borderId="3" xfId="0" applyNumberFormat="1" applyFont="1" applyFill="1" applyBorder="1" applyAlignment="1">
      <alignment horizontal="center" vertical="center"/>
    </xf>
    <xf numFmtId="0" fontId="0" fillId="0" borderId="0" xfId="0" applyBorder="1"/>
    <xf numFmtId="0" fontId="0" fillId="0" borderId="0" xfId="0" applyNumberFormat="1" applyBorder="1" applyAlignment="1">
      <alignment horizontal="center" vertical="center"/>
    </xf>
    <xf numFmtId="0" fontId="20" fillId="0" borderId="12" xfId="0" applyFont="1" applyBorder="1" applyAlignment="1">
      <alignment horizontal="center" vertical="center"/>
    </xf>
    <xf numFmtId="0" fontId="5" fillId="10" borderId="0" xfId="0" applyFont="1" applyFill="1" applyBorder="1" applyAlignment="1">
      <alignment horizontal="left" wrapText="1" indent="1"/>
    </xf>
    <xf numFmtId="0" fontId="0" fillId="10" borderId="0" xfId="0" applyFont="1" applyFill="1" applyBorder="1" applyAlignment="1">
      <alignment horizontal="center" vertical="center"/>
    </xf>
    <xf numFmtId="9" fontId="0" fillId="10" borderId="0" xfId="2" applyFont="1" applyFill="1" applyBorder="1">
      <alignment horizontal="center" vertical="center"/>
    </xf>
    <xf numFmtId="14" fontId="0" fillId="10" borderId="0" xfId="9" applyFont="1" applyFill="1" applyBorder="1">
      <alignment horizontal="center" vertical="center"/>
    </xf>
    <xf numFmtId="37" fontId="0" fillId="10" borderId="0" xfId="10" applyFont="1" applyFill="1" applyBorder="1">
      <alignment horizontal="center" vertical="center"/>
    </xf>
    <xf numFmtId="0" fontId="20" fillId="0" borderId="0" xfId="0" applyFont="1" applyBorder="1" applyAlignment="1">
      <alignment horizontal="center" vertical="center"/>
    </xf>
    <xf numFmtId="0" fontId="20" fillId="0" borderId="12" xfId="0" applyFont="1" applyBorder="1" applyAlignment="1">
      <alignment horizontal="left" wrapText="1" indent="2"/>
    </xf>
    <xf numFmtId="9" fontId="20" fillId="0" borderId="12" xfId="0" applyNumberFormat="1" applyFont="1" applyBorder="1" applyAlignment="1">
      <alignment horizontal="center" vertical="center"/>
    </xf>
    <xf numFmtId="14" fontId="20" fillId="0" borderId="12" xfId="0" applyNumberFormat="1" applyFont="1" applyBorder="1" applyAlignment="1">
      <alignment horizontal="center" vertical="center"/>
    </xf>
    <xf numFmtId="9" fontId="20" fillId="0" borderId="0" xfId="0" applyNumberFormat="1" applyFont="1" applyBorder="1" applyAlignment="1">
      <alignment horizontal="center" vertical="center"/>
    </xf>
    <xf numFmtId="0" fontId="20" fillId="0" borderId="0" xfId="0" applyFont="1" applyBorder="1" applyAlignment="1">
      <alignment horizontal="left" wrapText="1" indent="3"/>
    </xf>
    <xf numFmtId="14" fontId="20" fillId="0" borderId="0" xfId="9" applyFont="1" applyBorder="1">
      <alignment horizontal="center" vertical="center"/>
    </xf>
    <xf numFmtId="0" fontId="0" fillId="0" borderId="0" xfId="0" applyFont="1" applyFill="1" applyBorder="1" applyAlignment="1">
      <alignment horizontal="left" wrapText="1" indent="3"/>
    </xf>
    <xf numFmtId="0" fontId="0" fillId="0" borderId="0" xfId="0" applyFont="1" applyFill="1" applyBorder="1" applyAlignment="1">
      <alignment horizontal="left" wrapText="1" indent="4"/>
    </xf>
    <xf numFmtId="0" fontId="18" fillId="8" borderId="0" xfId="0" applyFont="1" applyFill="1" applyAlignment="1">
      <alignment horizontal="center" vertical="center"/>
    </xf>
    <xf numFmtId="0" fontId="17" fillId="5"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11" xfId="9" applyBorder="1">
      <alignment horizontal="center" vertical="center"/>
    </xf>
    <xf numFmtId="14" fontId="6" fillId="0" borderId="8" xfId="9" applyBorder="1">
      <alignment horizontal="center" vertical="center"/>
    </xf>
    <xf numFmtId="0" fontId="18" fillId="6" borderId="0" xfId="11" applyFont="1" applyFill="1" applyAlignment="1">
      <alignment horizontal="center" vertical="center"/>
    </xf>
    <xf numFmtId="0" fontId="17" fillId="7" borderId="0" xfId="0" applyFont="1" applyFill="1" applyAlignment="1">
      <alignment horizontal="center" vertical="center"/>
    </xf>
    <xf numFmtId="0" fontId="18" fillId="9"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65">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64"/>
      <tableStyleElement type="headerRow" dxfId="63"/>
      <tableStyleElement type="firstRowStripe" dxfId="62"/>
    </tableStyle>
    <tableStyle name="ToDoList" pivot="0" count="9" xr9:uid="{00000000-0011-0000-FFFF-FFFF00000000}">
      <tableStyleElement type="wholeTable" dxfId="61"/>
      <tableStyleElement type="headerRow" dxfId="60"/>
      <tableStyleElement type="totalRow" dxfId="59"/>
      <tableStyleElement type="firstColumn" dxfId="58"/>
      <tableStyleElement type="lastColumn" dxfId="57"/>
      <tableStyleElement type="firstRowStripe" dxfId="56"/>
      <tableStyleElement type="secondRowStripe" dxfId="55"/>
      <tableStyleElement type="firstColumnStripe" dxfId="54"/>
      <tableStyleElement type="secondColumnStripe" dxfId="5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2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25400</xdr:colOff>
          <xdr:row>5</xdr:row>
          <xdr:rowOff>63500</xdr:rowOff>
        </xdr:from>
        <xdr:to>
          <xdr:col>104</xdr:col>
          <xdr:colOff>469900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H71" totalsRowShown="0">
  <autoFilter ref="B7:H71" xr:uid="{29E5A880-80D5-4B65-B5FB-8FB3913D3D27}">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E48C34E-B98C-4BBA-90C8-388E8655DD6D}" name="Milestone Description" dataDxfId="3"/>
    <tableColumn id="2" xr3:uid="{B8ACC97F-C189-49BA-91CF-CB5671185BCF}" name="Category" dataDxfId="2"/>
    <tableColumn id="3" xr3:uid="{5419FA1B-A035-4F0A-9257-1AA4BCB5E6CF}" name="Assigned To" dataDxfId="1"/>
    <tableColumn id="4" xr3:uid="{A60A6524-18F0-48B7-BB3C-2F4A35799FF7}" name="Progress"/>
    <tableColumn id="5" xr3:uid="{59612C1F-9AAB-483B-A6A5-3563E9D77941}" name="Start" dataCellStyle="Date"/>
    <tableColumn id="7" xr3:uid="{FFB4566D-F84D-4445-98D2-EC6DB0387316}" name="End" dataDxfId="0"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E164"/>
  <sheetViews>
    <sheetView showGridLines="0" tabSelected="1" showRuler="0" topLeftCell="A17" zoomScale="140" zoomScaleNormal="150" zoomScalePageLayoutView="70" workbookViewId="0">
      <selection activeCell="D29" sqref="D29"/>
    </sheetView>
  </sheetViews>
  <sheetFormatPr baseColWidth="10" defaultColWidth="8.83203125" defaultRowHeight="30" customHeight="1" x14ac:dyDescent="0.2"/>
  <cols>
    <col min="1" max="1" width="2.6640625" style="14" customWidth="1"/>
    <col min="2" max="2" width="34.1640625" customWidth="1"/>
    <col min="3" max="3" width="10.5" style="20" customWidth="1"/>
    <col min="4" max="4" width="20.5" customWidth="1"/>
    <col min="5" max="5" width="10.6640625" customWidth="1"/>
    <col min="6" max="7" width="10.5" style="3" customWidth="1"/>
    <col min="8" max="8" width="10.5" customWidth="1"/>
    <col min="9" max="9" width="2.6640625" hidden="1" customWidth="1"/>
    <col min="10" max="83" width="2.5" hidden="1" customWidth="1"/>
  </cols>
  <sheetData>
    <row r="1" spans="1:79" ht="30" customHeight="1" x14ac:dyDescent="0.35">
      <c r="A1" s="15" t="s">
        <v>23</v>
      </c>
      <c r="B1" s="17" t="s">
        <v>32</v>
      </c>
      <c r="C1" s="17"/>
      <c r="D1" s="1"/>
      <c r="F1"/>
      <c r="G1" s="20"/>
      <c r="H1" s="7"/>
      <c r="J1" s="35" t="s">
        <v>12</v>
      </c>
      <c r="K1" s="8"/>
      <c r="L1" s="20"/>
      <c r="M1" s="20"/>
      <c r="N1" s="20"/>
      <c r="O1" s="20"/>
      <c r="P1" s="20"/>
      <c r="Q1" s="20"/>
      <c r="R1" s="20"/>
      <c r="S1" s="20"/>
      <c r="T1" s="20"/>
      <c r="U1" s="20"/>
      <c r="V1" s="20"/>
      <c r="W1" s="20"/>
      <c r="X1" s="20"/>
      <c r="Y1" s="20"/>
      <c r="Z1" s="20"/>
      <c r="AA1" s="20"/>
      <c r="AB1" s="20"/>
      <c r="AC1" s="20"/>
      <c r="AD1" s="20"/>
      <c r="AE1" s="20"/>
      <c r="AF1" s="20"/>
      <c r="AG1" s="20"/>
      <c r="AH1" s="20"/>
    </row>
    <row r="2" spans="1:79" ht="30" customHeight="1" x14ac:dyDescent="0.25">
      <c r="A2" s="15" t="s">
        <v>15</v>
      </c>
      <c r="B2" s="18" t="s">
        <v>33</v>
      </c>
      <c r="C2" s="18"/>
      <c r="F2" s="23"/>
      <c r="G2" s="23"/>
      <c r="H2" s="21"/>
      <c r="J2" s="71" t="s">
        <v>10</v>
      </c>
      <c r="K2" s="71"/>
      <c r="L2" s="71"/>
      <c r="M2" s="71"/>
      <c r="N2" s="71"/>
      <c r="O2" s="71"/>
      <c r="Q2" s="72" t="s">
        <v>51</v>
      </c>
      <c r="R2" s="72"/>
      <c r="S2" s="72"/>
      <c r="T2" s="72"/>
      <c r="U2" s="72"/>
      <c r="V2" s="72"/>
      <c r="X2" s="73" t="s">
        <v>50</v>
      </c>
      <c r="Y2" s="73"/>
      <c r="Z2" s="73"/>
      <c r="AA2" s="73"/>
      <c r="AB2" s="73"/>
      <c r="AC2" s="73"/>
      <c r="AE2" s="63" t="s">
        <v>29</v>
      </c>
      <c r="AF2" s="63"/>
      <c r="AG2" s="63"/>
      <c r="AH2" s="63"/>
      <c r="AI2" s="63"/>
      <c r="AJ2" s="63"/>
      <c r="AL2" s="64" t="s">
        <v>13</v>
      </c>
      <c r="AM2" s="64"/>
      <c r="AN2" s="64"/>
      <c r="AO2" s="64"/>
      <c r="AP2" s="64"/>
      <c r="AQ2" s="64"/>
      <c r="AR2" s="20"/>
      <c r="AW2" s="20"/>
      <c r="BB2" s="20"/>
    </row>
    <row r="3" spans="1:79" ht="30" customHeight="1" x14ac:dyDescent="0.2">
      <c r="A3" s="15" t="s">
        <v>24</v>
      </c>
      <c r="B3" s="19"/>
      <c r="C3" s="19"/>
      <c r="D3" s="65" t="s">
        <v>11</v>
      </c>
      <c r="E3" s="66"/>
      <c r="F3" s="68">
        <f ca="1">IFERROR(IF(MIN(Milestones[Start])=0,TODAY(),MIN(Milestones[Start])),TODAY())</f>
        <v>44096</v>
      </c>
      <c r="G3" s="69"/>
      <c r="H3" s="70"/>
      <c r="I3" s="22"/>
    </row>
    <row r="4" spans="1:79" ht="30" customHeight="1" x14ac:dyDescent="0.25">
      <c r="A4" s="15" t="s">
        <v>16</v>
      </c>
      <c r="D4" s="65" t="s">
        <v>9</v>
      </c>
      <c r="E4" s="66"/>
      <c r="F4" s="39">
        <v>21</v>
      </c>
      <c r="G4" s="47"/>
      <c r="J4" s="38" t="str">
        <f ca="1">TEXT(J5,"mmmm")</f>
        <v>October</v>
      </c>
      <c r="K4" s="38"/>
      <c r="L4" s="38"/>
      <c r="M4" s="38"/>
      <c r="N4" s="38"/>
      <c r="O4" s="38"/>
      <c r="P4" s="38"/>
      <c r="Q4" s="38" t="str">
        <f ca="1">IF(TEXT(Q5,"mmmm")=J4,"",TEXT(Q5,"mmmm"))</f>
        <v/>
      </c>
      <c r="R4" s="38"/>
      <c r="S4" s="38"/>
      <c r="T4" s="38"/>
      <c r="U4" s="38"/>
      <c r="V4" s="38"/>
      <c r="W4" s="38"/>
      <c r="X4" s="38" t="str">
        <f ca="1">IF(OR(TEXT(X5,"mmmm")=Q4,TEXT(X5,"mmmm")=J4),"",TEXT(X5,"mmmm"))</f>
        <v/>
      </c>
      <c r="Y4" s="38"/>
      <c r="Z4" s="38"/>
      <c r="AA4" s="38"/>
      <c r="AB4" s="38"/>
      <c r="AC4" s="38"/>
      <c r="AD4" s="38"/>
      <c r="AE4" s="38" t="str">
        <f ca="1">IF(OR(TEXT(AE5,"mmmm")=X4,TEXT(AE5,"mmmm")=Q4,TEXT(AE5,"mmmm")=J4),"",TEXT(AE5,"mmmm"))</f>
        <v>November</v>
      </c>
      <c r="AF4" s="38"/>
      <c r="AG4" s="38"/>
      <c r="AH4" s="38"/>
      <c r="AI4" s="38"/>
      <c r="AJ4" s="38"/>
      <c r="AK4" s="38"/>
      <c r="AL4" s="38" t="str">
        <f ca="1">IF(OR(TEXT(AL5,"mmmm")=AE4,TEXT(AL5,"mmmm")=X4,TEXT(AL5,"mmmm")=Q4,TEXT(AL5,"mmmm")=J4),"",TEXT(AL5,"mmmm"))</f>
        <v/>
      </c>
      <c r="AM4" s="38"/>
      <c r="AN4" s="38"/>
      <c r="AO4" s="38"/>
      <c r="AP4" s="38"/>
      <c r="AQ4" s="38"/>
      <c r="AR4" s="38"/>
      <c r="AS4" s="38" t="str">
        <f ca="1">IF(OR(TEXT(AS5,"mmmm")=AL4,TEXT(AS5,"mmmm")=AE4,TEXT(AS5,"mmmm")=X4,TEXT(AS5,"mmmm")=Q4),"",TEXT(AS5,"mmmm"))</f>
        <v/>
      </c>
      <c r="AT4" s="38"/>
      <c r="AU4" s="38"/>
      <c r="AV4" s="38"/>
      <c r="AW4" s="38"/>
      <c r="AX4" s="38"/>
      <c r="AY4" s="38"/>
      <c r="AZ4" s="38" t="str">
        <f ca="1">IF(OR(TEXT(AZ5,"mmmm")=AS4,TEXT(AZ5,"mmmm")=AL4,TEXT(AZ5,"mmmm")=AE4,TEXT(AZ5,"mmmm")=X4),"",TEXT(AZ5,"mmmm"))</f>
        <v/>
      </c>
      <c r="BA4" s="38"/>
      <c r="BB4" s="38"/>
      <c r="BC4" s="38"/>
      <c r="BD4" s="38"/>
      <c r="BE4" s="38"/>
      <c r="BF4" s="38"/>
      <c r="BG4" s="38" t="str">
        <f ca="1">IF(OR(TEXT(BG5,"mmmm")=AZ4,TEXT(BG5,"mmmm")=AS4,TEXT(BG5,"mmmm")=AL4,TEXT(BG5,"mmmm")=AE4),"",TEXT(BG5,"mmmm"))</f>
        <v>December</v>
      </c>
      <c r="BH4" s="38"/>
      <c r="BI4" s="38"/>
      <c r="BJ4" s="38"/>
      <c r="BK4" s="38"/>
      <c r="BL4" s="38"/>
      <c r="BM4" s="38"/>
      <c r="BN4" s="38"/>
      <c r="BO4" s="38"/>
      <c r="BP4" s="38"/>
      <c r="BQ4" s="38"/>
      <c r="BR4" s="38"/>
      <c r="BS4" s="38"/>
      <c r="BT4" s="38"/>
      <c r="BU4" s="38"/>
      <c r="BV4" s="38"/>
      <c r="BW4" s="38"/>
      <c r="BX4" s="38"/>
      <c r="BY4" s="38"/>
      <c r="BZ4" s="38"/>
      <c r="CA4" s="38"/>
    </row>
    <row r="5" spans="1:79" ht="15" customHeight="1" x14ac:dyDescent="0.2">
      <c r="A5" s="15" t="s">
        <v>17</v>
      </c>
      <c r="B5" s="67"/>
      <c r="C5" s="67"/>
      <c r="D5" s="67"/>
      <c r="E5" s="67"/>
      <c r="F5" s="67"/>
      <c r="G5" s="67"/>
      <c r="H5" s="67"/>
      <c r="I5" s="67"/>
      <c r="J5" s="43">
        <f ca="1">IFERROR(Project_Start+Scrolling_Increment,TODAY())</f>
        <v>44117</v>
      </c>
      <c r="K5" s="44">
        <f ca="1">J5+1</f>
        <v>44118</v>
      </c>
      <c r="L5" s="44">
        <f t="shared" ref="L5:AY5" ca="1" si="0">K5+1</f>
        <v>44119</v>
      </c>
      <c r="M5" s="44">
        <f t="shared" ca="1" si="0"/>
        <v>44120</v>
      </c>
      <c r="N5" s="44">
        <f t="shared" ca="1" si="0"/>
        <v>44121</v>
      </c>
      <c r="O5" s="44">
        <f t="shared" ca="1" si="0"/>
        <v>44122</v>
      </c>
      <c r="P5" s="45">
        <f t="shared" ca="1" si="0"/>
        <v>44123</v>
      </c>
      <c r="Q5" s="43">
        <f ca="1">P5+1</f>
        <v>44124</v>
      </c>
      <c r="R5" s="44">
        <f ca="1">Q5+1</f>
        <v>44125</v>
      </c>
      <c r="S5" s="44">
        <f t="shared" ca="1" si="0"/>
        <v>44126</v>
      </c>
      <c r="T5" s="44">
        <f t="shared" ca="1" si="0"/>
        <v>44127</v>
      </c>
      <c r="U5" s="44">
        <f t="shared" ca="1" si="0"/>
        <v>44128</v>
      </c>
      <c r="V5" s="44">
        <f t="shared" ca="1" si="0"/>
        <v>44129</v>
      </c>
      <c r="W5" s="45">
        <f t="shared" ca="1" si="0"/>
        <v>44130</v>
      </c>
      <c r="X5" s="43">
        <f ca="1">W5+1</f>
        <v>44131</v>
      </c>
      <c r="Y5" s="44">
        <f ca="1">X5+1</f>
        <v>44132</v>
      </c>
      <c r="Z5" s="44">
        <f t="shared" ca="1" si="0"/>
        <v>44133</v>
      </c>
      <c r="AA5" s="44">
        <f t="shared" ca="1" si="0"/>
        <v>44134</v>
      </c>
      <c r="AB5" s="44">
        <f t="shared" ca="1" si="0"/>
        <v>44135</v>
      </c>
      <c r="AC5" s="44">
        <f t="shared" ca="1" si="0"/>
        <v>44136</v>
      </c>
      <c r="AD5" s="45">
        <f t="shared" ca="1" si="0"/>
        <v>44137</v>
      </c>
      <c r="AE5" s="43">
        <f ca="1">AD5+1</f>
        <v>44138</v>
      </c>
      <c r="AF5" s="44">
        <f ca="1">AE5+1</f>
        <v>44139</v>
      </c>
      <c r="AG5" s="44">
        <f t="shared" ca="1" si="0"/>
        <v>44140</v>
      </c>
      <c r="AH5" s="44">
        <f t="shared" ca="1" si="0"/>
        <v>44141</v>
      </c>
      <c r="AI5" s="44">
        <f t="shared" ca="1" si="0"/>
        <v>44142</v>
      </c>
      <c r="AJ5" s="44">
        <f t="shared" ca="1" si="0"/>
        <v>44143</v>
      </c>
      <c r="AK5" s="45">
        <f t="shared" ca="1" si="0"/>
        <v>44144</v>
      </c>
      <c r="AL5" s="43">
        <f ca="1">AK5+1</f>
        <v>44145</v>
      </c>
      <c r="AM5" s="44">
        <f ca="1">AL5+1</f>
        <v>44146</v>
      </c>
      <c r="AN5" s="44">
        <f t="shared" ca="1" si="0"/>
        <v>44147</v>
      </c>
      <c r="AO5" s="44">
        <f t="shared" ca="1" si="0"/>
        <v>44148</v>
      </c>
      <c r="AP5" s="44">
        <f t="shared" ca="1" si="0"/>
        <v>44149</v>
      </c>
      <c r="AQ5" s="44">
        <f t="shared" ca="1" si="0"/>
        <v>44150</v>
      </c>
      <c r="AR5" s="45">
        <f t="shared" ca="1" si="0"/>
        <v>44151</v>
      </c>
      <c r="AS5" s="43">
        <f ca="1">AR5+1</f>
        <v>44152</v>
      </c>
      <c r="AT5" s="44">
        <f ca="1">AS5+1</f>
        <v>44153</v>
      </c>
      <c r="AU5" s="44">
        <f t="shared" ca="1" si="0"/>
        <v>44154</v>
      </c>
      <c r="AV5" s="44">
        <f t="shared" ca="1" si="0"/>
        <v>44155</v>
      </c>
      <c r="AW5" s="44">
        <f t="shared" ca="1" si="0"/>
        <v>44156</v>
      </c>
      <c r="AX5" s="44">
        <f t="shared" ca="1" si="0"/>
        <v>44157</v>
      </c>
      <c r="AY5" s="45">
        <f t="shared" ca="1" si="0"/>
        <v>44158</v>
      </c>
      <c r="AZ5" s="43">
        <f ca="1">AY5+1</f>
        <v>44159</v>
      </c>
      <c r="BA5" s="44">
        <f ca="1">AZ5+1</f>
        <v>44160</v>
      </c>
      <c r="BB5" s="44">
        <f t="shared" ref="BB5:BF5" ca="1" si="1">BA5+1</f>
        <v>44161</v>
      </c>
      <c r="BC5" s="44">
        <f t="shared" ca="1" si="1"/>
        <v>44162</v>
      </c>
      <c r="BD5" s="44">
        <f t="shared" ca="1" si="1"/>
        <v>44163</v>
      </c>
      <c r="BE5" s="44">
        <f t="shared" ca="1" si="1"/>
        <v>44164</v>
      </c>
      <c r="BF5" s="45">
        <f t="shared" ca="1" si="1"/>
        <v>44165</v>
      </c>
      <c r="BG5" s="43">
        <f ca="1">BF5+1</f>
        <v>44166</v>
      </c>
      <c r="BH5" s="44">
        <f ca="1">BG5+1</f>
        <v>44167</v>
      </c>
      <c r="BI5" s="44">
        <f t="shared" ref="BI5:BM5" ca="1" si="2">BH5+1</f>
        <v>44168</v>
      </c>
      <c r="BJ5" s="44">
        <f t="shared" ca="1" si="2"/>
        <v>44169</v>
      </c>
      <c r="BK5" s="44">
        <f t="shared" ca="1" si="2"/>
        <v>44170</v>
      </c>
      <c r="BL5" s="44">
        <f t="shared" ca="1" si="2"/>
        <v>44171</v>
      </c>
      <c r="BM5" s="45">
        <f t="shared" ca="1" si="2"/>
        <v>44172</v>
      </c>
      <c r="BN5" s="45">
        <f t="shared" ref="BN5" ca="1" si="3">BM5+1</f>
        <v>44173</v>
      </c>
      <c r="BO5" s="45">
        <f t="shared" ref="BO5" ca="1" si="4">BN5+1</f>
        <v>44174</v>
      </c>
      <c r="BP5" s="45">
        <f t="shared" ref="BP5" ca="1" si="5">BO5+1</f>
        <v>44175</v>
      </c>
      <c r="BQ5" s="45">
        <f t="shared" ref="BQ5" ca="1" si="6">BP5+1</f>
        <v>44176</v>
      </c>
      <c r="BR5" s="45">
        <f t="shared" ref="BR5" ca="1" si="7">BQ5+1</f>
        <v>44177</v>
      </c>
      <c r="BS5" s="45">
        <f t="shared" ref="BS5" ca="1" si="8">BR5+1</f>
        <v>44178</v>
      </c>
      <c r="BT5" s="45">
        <f t="shared" ref="BT5" ca="1" si="9">BS5+1</f>
        <v>44179</v>
      </c>
      <c r="BU5" s="45">
        <f t="shared" ref="BU5" ca="1" si="10">BT5+1</f>
        <v>44180</v>
      </c>
      <c r="BV5" s="45">
        <f t="shared" ref="BV5" ca="1" si="11">BU5+1</f>
        <v>44181</v>
      </c>
      <c r="BW5" s="45">
        <f t="shared" ref="BW5" ca="1" si="12">BV5+1</f>
        <v>44182</v>
      </c>
      <c r="BX5" s="45">
        <f t="shared" ref="BX5" ca="1" si="13">BW5+1</f>
        <v>44183</v>
      </c>
      <c r="BY5" s="45">
        <f t="shared" ref="BY5" ca="1" si="14">BX5+1</f>
        <v>44184</v>
      </c>
      <c r="BZ5" s="45">
        <f t="shared" ref="BZ5" ca="1" si="15">BY5+1</f>
        <v>44185</v>
      </c>
      <c r="CA5" s="45">
        <f t="shared" ref="CA5" ca="1" si="16">BZ5+1</f>
        <v>44186</v>
      </c>
    </row>
    <row r="6" spans="1:79" s="20" customFormat="1" ht="25.25" customHeight="1" x14ac:dyDescent="0.2">
      <c r="A6" s="15" t="s">
        <v>18</v>
      </c>
      <c r="B6" s="33"/>
      <c r="C6" s="33"/>
      <c r="D6" s="33"/>
      <c r="E6" s="33"/>
      <c r="F6" s="33"/>
      <c r="G6" s="46"/>
      <c r="H6" s="33"/>
      <c r="I6" s="33"/>
      <c r="J6" s="40"/>
      <c r="K6" s="41"/>
      <c r="L6" s="41"/>
      <c r="M6" s="41"/>
      <c r="N6" s="41"/>
      <c r="O6" s="41"/>
      <c r="P6" s="42"/>
      <c r="Q6" s="40"/>
      <c r="R6" s="41"/>
      <c r="S6" s="41"/>
      <c r="T6" s="41"/>
      <c r="U6" s="41"/>
      <c r="V6" s="41"/>
      <c r="W6" s="42"/>
      <c r="X6" s="40"/>
      <c r="Y6" s="41"/>
      <c r="Z6" s="41"/>
      <c r="AA6" s="41"/>
      <c r="AB6" s="41"/>
      <c r="AC6" s="41"/>
      <c r="AD6" s="42"/>
      <c r="AE6" s="40"/>
      <c r="AF6" s="41"/>
      <c r="AG6" s="41"/>
      <c r="AH6" s="41"/>
      <c r="AI6" s="41"/>
      <c r="AJ6" s="41"/>
      <c r="AK6" s="42"/>
      <c r="AL6" s="40"/>
      <c r="AM6" s="41"/>
      <c r="AN6" s="41"/>
      <c r="AO6" s="41"/>
      <c r="AP6" s="41"/>
      <c r="AQ6" s="41"/>
      <c r="AR6" s="42"/>
      <c r="AS6" s="40"/>
      <c r="AT6" s="41"/>
      <c r="AU6" s="41"/>
      <c r="AV6" s="41"/>
      <c r="AW6" s="41"/>
      <c r="AX6" s="41"/>
      <c r="AY6" s="42"/>
      <c r="AZ6" s="40"/>
      <c r="BA6" s="41"/>
      <c r="BB6" s="41"/>
      <c r="BC6" s="41"/>
      <c r="BD6" s="41"/>
      <c r="BE6" s="41"/>
      <c r="BF6" s="42"/>
      <c r="BG6" s="40"/>
      <c r="BH6" s="41"/>
      <c r="BI6" s="41"/>
      <c r="BJ6" s="41"/>
      <c r="BK6" s="41"/>
      <c r="BL6" s="41"/>
      <c r="BM6" s="42"/>
      <c r="BN6" s="42"/>
      <c r="BO6" s="42"/>
      <c r="BP6" s="42"/>
      <c r="BQ6" s="42"/>
      <c r="BR6" s="42"/>
      <c r="BS6" s="42"/>
      <c r="BT6" s="42"/>
      <c r="BU6" s="42"/>
      <c r="BV6" s="42"/>
      <c r="BW6" s="42"/>
      <c r="BX6" s="42"/>
      <c r="BY6" s="42"/>
      <c r="BZ6" s="42"/>
      <c r="CA6" s="42"/>
    </row>
    <row r="7" spans="1:79" ht="17" customHeight="1" thickBot="1" x14ac:dyDescent="0.25">
      <c r="A7" s="15" t="s">
        <v>19</v>
      </c>
      <c r="B7" s="27" t="s">
        <v>14</v>
      </c>
      <c r="C7" s="28" t="s">
        <v>4</v>
      </c>
      <c r="D7" s="28" t="s">
        <v>6</v>
      </c>
      <c r="E7" s="28" t="s">
        <v>7</v>
      </c>
      <c r="F7" s="28" t="s">
        <v>8</v>
      </c>
      <c r="G7" s="28" t="s">
        <v>37</v>
      </c>
      <c r="H7" s="28" t="s">
        <v>3</v>
      </c>
      <c r="I7" s="26"/>
      <c r="J7" s="24" t="str">
        <f t="shared" ref="J7" ca="1" si="17">LEFT(TEXT(J5,"ddd"),1)</f>
        <v>T</v>
      </c>
      <c r="K7" s="24" t="str">
        <f t="shared" ref="K7:AS7" ca="1" si="18">LEFT(TEXT(K5,"ddd"),1)</f>
        <v>W</v>
      </c>
      <c r="L7" s="24" t="str">
        <f t="shared" ca="1" si="18"/>
        <v>T</v>
      </c>
      <c r="M7" s="24" t="str">
        <f t="shared" ca="1" si="18"/>
        <v>F</v>
      </c>
      <c r="N7" s="24" t="str">
        <f t="shared" ca="1" si="18"/>
        <v>S</v>
      </c>
      <c r="O7" s="24" t="str">
        <f t="shared" ca="1" si="18"/>
        <v>S</v>
      </c>
      <c r="P7" s="24" t="str">
        <f t="shared" ca="1" si="18"/>
        <v>M</v>
      </c>
      <c r="Q7" s="24" t="str">
        <f t="shared" ca="1" si="18"/>
        <v>T</v>
      </c>
      <c r="R7" s="24" t="str">
        <f t="shared" ca="1" si="18"/>
        <v>W</v>
      </c>
      <c r="S7" s="24" t="str">
        <f t="shared" ca="1" si="18"/>
        <v>T</v>
      </c>
      <c r="T7" s="24" t="str">
        <f t="shared" ca="1" si="18"/>
        <v>F</v>
      </c>
      <c r="U7" s="24" t="str">
        <f t="shared" ca="1" si="18"/>
        <v>S</v>
      </c>
      <c r="V7" s="24" t="str">
        <f t="shared" ca="1" si="18"/>
        <v>S</v>
      </c>
      <c r="W7" s="24" t="str">
        <f t="shared" ca="1" si="18"/>
        <v>M</v>
      </c>
      <c r="X7" s="24" t="str">
        <f t="shared" ca="1" si="18"/>
        <v>T</v>
      </c>
      <c r="Y7" s="24" t="str">
        <f t="shared" ca="1" si="18"/>
        <v>W</v>
      </c>
      <c r="Z7" s="24" t="str">
        <f t="shared" ca="1" si="18"/>
        <v>T</v>
      </c>
      <c r="AA7" s="24" t="str">
        <f t="shared" ca="1" si="18"/>
        <v>F</v>
      </c>
      <c r="AB7" s="24" t="str">
        <f t="shared" ca="1" si="18"/>
        <v>S</v>
      </c>
      <c r="AC7" s="24" t="str">
        <f t="shared" ca="1" si="18"/>
        <v>S</v>
      </c>
      <c r="AD7" s="24" t="str">
        <f t="shared" ca="1" si="18"/>
        <v>M</v>
      </c>
      <c r="AE7" s="24" t="str">
        <f t="shared" ca="1" si="18"/>
        <v>T</v>
      </c>
      <c r="AF7" s="24" t="str">
        <f t="shared" ca="1" si="18"/>
        <v>W</v>
      </c>
      <c r="AG7" s="24" t="str">
        <f t="shared" ca="1" si="18"/>
        <v>T</v>
      </c>
      <c r="AH7" s="24" t="str">
        <f t="shared" ca="1" si="18"/>
        <v>F</v>
      </c>
      <c r="AI7" s="24" t="str">
        <f t="shared" ca="1" si="18"/>
        <v>S</v>
      </c>
      <c r="AJ7" s="24" t="str">
        <f t="shared" ca="1" si="18"/>
        <v>S</v>
      </c>
      <c r="AK7" s="24" t="str">
        <f t="shared" ca="1" si="18"/>
        <v>M</v>
      </c>
      <c r="AL7" s="24" t="str">
        <f t="shared" ca="1" si="18"/>
        <v>T</v>
      </c>
      <c r="AM7" s="24" t="str">
        <f t="shared" ca="1" si="18"/>
        <v>W</v>
      </c>
      <c r="AN7" s="24" t="str">
        <f t="shared" ca="1" si="18"/>
        <v>T</v>
      </c>
      <c r="AO7" s="24" t="str">
        <f t="shared" ca="1" si="18"/>
        <v>F</v>
      </c>
      <c r="AP7" s="24" t="str">
        <f t="shared" ca="1" si="18"/>
        <v>S</v>
      </c>
      <c r="AQ7" s="24" t="str">
        <f t="shared" ca="1" si="18"/>
        <v>S</v>
      </c>
      <c r="AR7" s="24" t="str">
        <f t="shared" ca="1" si="18"/>
        <v>M</v>
      </c>
      <c r="AS7" s="24" t="str">
        <f t="shared" ca="1" si="18"/>
        <v>T</v>
      </c>
      <c r="AT7" s="24" t="str">
        <f t="shared" ref="AT7:BM7" ca="1" si="19">LEFT(TEXT(AT5,"ddd"),1)</f>
        <v>W</v>
      </c>
      <c r="AU7" s="24" t="str">
        <f t="shared" ca="1" si="19"/>
        <v>T</v>
      </c>
      <c r="AV7" s="24" t="str">
        <f t="shared" ca="1" si="19"/>
        <v>F</v>
      </c>
      <c r="AW7" s="24" t="str">
        <f t="shared" ca="1" si="19"/>
        <v>S</v>
      </c>
      <c r="AX7" s="24" t="str">
        <f t="shared" ca="1" si="19"/>
        <v>S</v>
      </c>
      <c r="AY7" s="24" t="str">
        <f t="shared" ca="1" si="19"/>
        <v>M</v>
      </c>
      <c r="AZ7" s="24" t="str">
        <f t="shared" ca="1" si="19"/>
        <v>T</v>
      </c>
      <c r="BA7" s="24" t="str">
        <f t="shared" ca="1" si="19"/>
        <v>W</v>
      </c>
      <c r="BB7" s="24" t="str">
        <f t="shared" ca="1" si="19"/>
        <v>T</v>
      </c>
      <c r="BC7" s="24" t="str">
        <f t="shared" ca="1" si="19"/>
        <v>F</v>
      </c>
      <c r="BD7" s="24" t="str">
        <f t="shared" ca="1" si="19"/>
        <v>S</v>
      </c>
      <c r="BE7" s="24" t="str">
        <f t="shared" ca="1" si="19"/>
        <v>S</v>
      </c>
      <c r="BF7" s="24" t="str">
        <f t="shared" ca="1" si="19"/>
        <v>M</v>
      </c>
      <c r="BG7" s="24" t="str">
        <f t="shared" ca="1" si="19"/>
        <v>T</v>
      </c>
      <c r="BH7" s="24" t="str">
        <f t="shared" ca="1" si="19"/>
        <v>W</v>
      </c>
      <c r="BI7" s="24" t="str">
        <f t="shared" ca="1" si="19"/>
        <v>T</v>
      </c>
      <c r="BJ7" s="24" t="str">
        <f t="shared" ca="1" si="19"/>
        <v>F</v>
      </c>
      <c r="BK7" s="24" t="str">
        <f t="shared" ca="1" si="19"/>
        <v>S</v>
      </c>
      <c r="BL7" s="24" t="str">
        <f t="shared" ca="1" si="19"/>
        <v>S</v>
      </c>
      <c r="BM7" s="24" t="str">
        <f t="shared" ca="1" si="19"/>
        <v>M</v>
      </c>
      <c r="BN7" s="24" t="str">
        <f t="shared" ref="BN7:BP7" ca="1" si="20">LEFT(TEXT(BN5,"ddd"),1)</f>
        <v>T</v>
      </c>
      <c r="BO7" s="24" t="str">
        <f t="shared" ca="1" si="20"/>
        <v>W</v>
      </c>
      <c r="BP7" s="24" t="str">
        <f t="shared" ca="1" si="20"/>
        <v>T</v>
      </c>
      <c r="BQ7" s="24" t="str">
        <f t="shared" ref="BQ7:BV7" ca="1" si="21">LEFT(TEXT(BQ5,"ddd"),1)</f>
        <v>F</v>
      </c>
      <c r="BR7" s="24" t="str">
        <f t="shared" ca="1" si="21"/>
        <v>S</v>
      </c>
      <c r="BS7" s="24" t="str">
        <f t="shared" ca="1" si="21"/>
        <v>S</v>
      </c>
      <c r="BT7" s="24" t="str">
        <f t="shared" ca="1" si="21"/>
        <v>M</v>
      </c>
      <c r="BU7" s="24" t="str">
        <f t="shared" ca="1" si="21"/>
        <v>T</v>
      </c>
      <c r="BV7" s="24" t="str">
        <f t="shared" ca="1" si="21"/>
        <v>W</v>
      </c>
      <c r="BW7" s="24" t="str">
        <f t="shared" ref="BW7:BZ7" ca="1" si="22">LEFT(TEXT(BW5,"ddd"),1)</f>
        <v>T</v>
      </c>
      <c r="BX7" s="24" t="str">
        <f t="shared" ca="1" si="22"/>
        <v>F</v>
      </c>
      <c r="BY7" s="24" t="str">
        <f t="shared" ca="1" si="22"/>
        <v>S</v>
      </c>
      <c r="BZ7" s="24" t="str">
        <f t="shared" ca="1" si="22"/>
        <v>S</v>
      </c>
      <c r="CA7" s="24" t="str">
        <f t="shared" ref="CA7" ca="1" si="23">LEFT(TEXT(CA5,"ddd"),1)</f>
        <v>M</v>
      </c>
    </row>
    <row r="8" spans="1:79" s="2" customFormat="1" ht="17" customHeight="1" x14ac:dyDescent="0.2">
      <c r="A8" s="15"/>
      <c r="B8" s="49" t="s">
        <v>38</v>
      </c>
      <c r="C8" s="50"/>
      <c r="D8" s="50"/>
      <c r="E8" s="51"/>
      <c r="F8" s="52"/>
      <c r="G8" s="52"/>
      <c r="H8" s="53"/>
      <c r="I8" s="25"/>
      <c r="J8" s="34" t="str">
        <f t="shared" ref="J8:J13" ca="1" si="24">IF(AND($C8="Goal",J$5&gt;=$F8,J$5&lt;=$F8+$H8-1),2,IF(AND($C8="Milestone",J$5&gt;=$F8,J$5&lt;=$F8+$H8-1),1,""))</f>
        <v/>
      </c>
      <c r="K8" s="34" t="str">
        <f t="shared" ref="K8:Y20" ca="1" si="25">IF(AND($C8="Goal",K$5&gt;=$F8,K$5&lt;=$F8+$H8-1),2,IF(AND($C8="Milestone",K$5&gt;=$F8,K$5&lt;=$F8+$H8-1),1,""))</f>
        <v/>
      </c>
      <c r="L8" s="34" t="str">
        <f t="shared" ca="1" si="25"/>
        <v/>
      </c>
      <c r="M8" s="34" t="str">
        <f t="shared" ca="1" si="25"/>
        <v/>
      </c>
      <c r="N8" s="34" t="str">
        <f t="shared" ca="1" si="25"/>
        <v/>
      </c>
      <c r="O8" s="34" t="str">
        <f t="shared" ca="1" si="25"/>
        <v/>
      </c>
      <c r="P8" s="34" t="str">
        <f t="shared" ca="1" si="25"/>
        <v/>
      </c>
      <c r="Q8" s="34" t="str">
        <f t="shared" ca="1" si="25"/>
        <v/>
      </c>
      <c r="R8" s="34" t="str">
        <f t="shared" ca="1" si="25"/>
        <v/>
      </c>
      <c r="S8" s="34" t="str">
        <f t="shared" ca="1" si="25"/>
        <v/>
      </c>
      <c r="T8" s="34" t="str">
        <f t="shared" ca="1" si="25"/>
        <v/>
      </c>
      <c r="U8" s="34" t="str">
        <f t="shared" ca="1" si="25"/>
        <v/>
      </c>
      <c r="V8" s="34" t="str">
        <f t="shared" ca="1" si="25"/>
        <v/>
      </c>
      <c r="W8" s="34" t="str">
        <f t="shared" ca="1" si="25"/>
        <v/>
      </c>
      <c r="X8" s="34" t="str">
        <f t="shared" ca="1" si="25"/>
        <v/>
      </c>
      <c r="Y8" s="34" t="str">
        <f t="shared" ca="1" si="25"/>
        <v/>
      </c>
      <c r="Z8" s="34" t="str">
        <f t="shared" ref="Z8:AO17" ca="1" si="26">IF(AND($C8="Goal",Z$5&gt;=$F8,Z$5&lt;=$F8+$H8-1),2,IF(AND($C8="Milestone",Z$5&gt;=$F8,Z$5&lt;=$F8+$H8-1),1,""))</f>
        <v/>
      </c>
      <c r="AA8" s="34" t="str">
        <f t="shared" ca="1" si="26"/>
        <v/>
      </c>
      <c r="AB8" s="34" t="str">
        <f t="shared" ca="1" si="26"/>
        <v/>
      </c>
      <c r="AC8" s="34" t="str">
        <f t="shared" ca="1" si="26"/>
        <v/>
      </c>
      <c r="AD8" s="34" t="str">
        <f t="shared" ca="1" si="26"/>
        <v/>
      </c>
      <c r="AE8" s="34" t="str">
        <f t="shared" ca="1" si="26"/>
        <v/>
      </c>
      <c r="AF8" s="34" t="str">
        <f t="shared" ca="1" si="26"/>
        <v/>
      </c>
      <c r="AG8" s="34" t="str">
        <f t="shared" ca="1" si="26"/>
        <v/>
      </c>
      <c r="AH8" s="34" t="str">
        <f t="shared" ca="1" si="26"/>
        <v/>
      </c>
      <c r="AI8" s="34" t="str">
        <f t="shared" ca="1" si="26"/>
        <v/>
      </c>
      <c r="AJ8" s="34" t="str">
        <f t="shared" ca="1" si="26"/>
        <v/>
      </c>
      <c r="AK8" s="34" t="str">
        <f t="shared" ca="1" si="26"/>
        <v/>
      </c>
      <c r="AL8" s="34" t="str">
        <f t="shared" ca="1" si="26"/>
        <v/>
      </c>
      <c r="AM8" s="34" t="str">
        <f t="shared" ca="1" si="26"/>
        <v/>
      </c>
      <c r="AN8" s="34" t="str">
        <f t="shared" ca="1" si="26"/>
        <v/>
      </c>
      <c r="AO8" s="34" t="str">
        <f t="shared" ca="1" si="26"/>
        <v/>
      </c>
      <c r="AP8" s="34" t="str">
        <f t="shared" ref="AP8:BE17" ca="1" si="27">IF(AND($C8="Goal",AP$5&gt;=$F8,AP$5&lt;=$F8+$H8-1),2,IF(AND($C8="Milestone",AP$5&gt;=$F8,AP$5&lt;=$F8+$H8-1),1,""))</f>
        <v/>
      </c>
      <c r="AQ8" s="34" t="str">
        <f t="shared" ca="1" si="27"/>
        <v/>
      </c>
      <c r="AR8" s="34" t="str">
        <f t="shared" ca="1" si="27"/>
        <v/>
      </c>
      <c r="AS8" s="34" t="str">
        <f t="shared" ca="1" si="27"/>
        <v/>
      </c>
      <c r="AT8" s="34" t="str">
        <f t="shared" ca="1" si="27"/>
        <v/>
      </c>
      <c r="AU8" s="34" t="str">
        <f t="shared" ca="1" si="27"/>
        <v/>
      </c>
      <c r="AV8" s="34" t="str">
        <f t="shared" ca="1" si="27"/>
        <v/>
      </c>
      <c r="AW8" s="34" t="str">
        <f t="shared" ca="1" si="27"/>
        <v/>
      </c>
      <c r="AX8" s="34" t="str">
        <f t="shared" ca="1" si="27"/>
        <v/>
      </c>
      <c r="AY8" s="34" t="str">
        <f t="shared" ca="1" si="27"/>
        <v/>
      </c>
      <c r="AZ8" s="34" t="str">
        <f t="shared" ca="1" si="27"/>
        <v/>
      </c>
      <c r="BA8" s="34" t="str">
        <f t="shared" ca="1" si="27"/>
        <v/>
      </c>
      <c r="BB8" s="34" t="str">
        <f t="shared" ca="1" si="27"/>
        <v/>
      </c>
      <c r="BC8" s="34" t="str">
        <f t="shared" ca="1" si="27"/>
        <v/>
      </c>
      <c r="BD8" s="34" t="str">
        <f t="shared" ca="1" si="27"/>
        <v/>
      </c>
      <c r="BE8" s="34" t="str">
        <f t="shared" ca="1" si="27"/>
        <v/>
      </c>
      <c r="BF8" s="34" t="str">
        <f t="shared" ref="BF8:BP20" ca="1" si="28">IF(AND($C8="Goal",BF$5&gt;=$F8,BF$5&lt;=$F8+$H8-1),2,IF(AND($C8="Milestone",BF$5&gt;=$F8,BF$5&lt;=$F8+$H8-1),1,""))</f>
        <v/>
      </c>
      <c r="BG8" s="34" t="str">
        <f t="shared" ca="1" si="28"/>
        <v/>
      </c>
      <c r="BH8" s="34" t="str">
        <f t="shared" ca="1" si="28"/>
        <v/>
      </c>
      <c r="BI8" s="34" t="str">
        <f t="shared" ca="1" si="28"/>
        <v/>
      </c>
      <c r="BJ8" s="34" t="str">
        <f t="shared" ca="1" si="28"/>
        <v/>
      </c>
      <c r="BK8" s="34" t="str">
        <f t="shared" ca="1" si="28"/>
        <v/>
      </c>
      <c r="BL8" s="34" t="str">
        <f t="shared" ca="1" si="28"/>
        <v/>
      </c>
      <c r="BM8" s="34" t="str">
        <f t="shared" ca="1" si="28"/>
        <v/>
      </c>
      <c r="BN8" s="34" t="str">
        <f t="shared" ca="1" si="28"/>
        <v/>
      </c>
      <c r="BO8" s="34" t="str">
        <f t="shared" ca="1" si="28"/>
        <v/>
      </c>
      <c r="BP8" s="34" t="str">
        <f t="shared" ca="1" si="28"/>
        <v/>
      </c>
      <c r="BQ8" s="34" t="str">
        <f t="shared" ref="BQ8:CA14" ca="1" si="29">IF(AND($C8="Goal",BQ$5&gt;=$F8,BQ$5&lt;=$F8+$H8-1),2,IF(AND($C8="Milestone",BQ$5&gt;=$F8,BQ$5&lt;=$F8+$H8-1),1,""))</f>
        <v/>
      </c>
      <c r="BR8" s="34" t="str">
        <f t="shared" ca="1" si="29"/>
        <v/>
      </c>
      <c r="BS8" s="34" t="str">
        <f t="shared" ca="1" si="29"/>
        <v/>
      </c>
      <c r="BT8" s="34" t="str">
        <f t="shared" ca="1" si="29"/>
        <v/>
      </c>
      <c r="BU8" s="34" t="str">
        <f t="shared" ca="1" si="29"/>
        <v/>
      </c>
      <c r="BV8" s="34" t="str">
        <f t="shared" ca="1" si="29"/>
        <v/>
      </c>
      <c r="BW8" s="34" t="str">
        <f t="shared" ca="1" si="29"/>
        <v/>
      </c>
      <c r="BX8" s="34" t="str">
        <f t="shared" ca="1" si="29"/>
        <v/>
      </c>
      <c r="BY8" s="34" t="str">
        <f t="shared" ca="1" si="29"/>
        <v/>
      </c>
      <c r="BZ8" s="34" t="str">
        <f t="shared" ca="1" si="29"/>
        <v/>
      </c>
      <c r="CA8" s="34" t="str">
        <f t="shared" ca="1" si="29"/>
        <v/>
      </c>
    </row>
    <row r="9" spans="1:79" s="2" customFormat="1" ht="17" customHeight="1" x14ac:dyDescent="0.2">
      <c r="A9" s="15" t="s">
        <v>20</v>
      </c>
      <c r="B9" s="37" t="s">
        <v>26</v>
      </c>
      <c r="C9" s="32"/>
      <c r="D9" s="32"/>
      <c r="E9" s="29"/>
      <c r="F9" s="30"/>
      <c r="G9" s="30"/>
      <c r="H9" s="31"/>
      <c r="I9" s="25"/>
      <c r="J9" s="34" t="str">
        <f t="shared" ref="J9:S12" ca="1" si="30">IF(AND($C9="Goal",J$5&gt;=$F9,J$5&lt;=$F9+$H9-1),2,IF(AND($C9="Milestone",J$5&gt;=$F9,J$5&lt;=$F9+$H9-1),1,""))</f>
        <v/>
      </c>
      <c r="K9" s="34" t="str">
        <f t="shared" ca="1" si="30"/>
        <v/>
      </c>
      <c r="L9" s="34" t="str">
        <f t="shared" ca="1" si="30"/>
        <v/>
      </c>
      <c r="M9" s="34" t="str">
        <f t="shared" ca="1" si="30"/>
        <v/>
      </c>
      <c r="N9" s="34" t="str">
        <f t="shared" ca="1" si="30"/>
        <v/>
      </c>
      <c r="O9" s="34" t="str">
        <f t="shared" ca="1" si="30"/>
        <v/>
      </c>
      <c r="P9" s="34" t="str">
        <f t="shared" ca="1" si="30"/>
        <v/>
      </c>
      <c r="Q9" s="34" t="str">
        <f t="shared" ca="1" si="30"/>
        <v/>
      </c>
      <c r="R9" s="34" t="str">
        <f t="shared" ca="1" si="30"/>
        <v/>
      </c>
      <c r="S9" s="34" t="str">
        <f t="shared" ca="1" si="30"/>
        <v/>
      </c>
      <c r="T9" s="34" t="str">
        <f t="shared" ca="1" si="25"/>
        <v/>
      </c>
      <c r="U9" s="34" t="str">
        <f t="shared" ca="1" si="25"/>
        <v/>
      </c>
      <c r="V9" s="34" t="str">
        <f t="shared" ca="1" si="25"/>
        <v/>
      </c>
      <c r="W9" s="34" t="str">
        <f t="shared" ca="1" si="25"/>
        <v/>
      </c>
      <c r="X9" s="34" t="str">
        <f t="shared" ca="1" si="25"/>
        <v/>
      </c>
      <c r="Y9" s="34" t="str">
        <f t="shared" ca="1" si="25"/>
        <v/>
      </c>
      <c r="Z9" s="34" t="str">
        <f t="shared" ca="1" si="26"/>
        <v/>
      </c>
      <c r="AA9" s="34" t="str">
        <f t="shared" ca="1" si="26"/>
        <v/>
      </c>
      <c r="AB9" s="34" t="str">
        <f t="shared" ca="1" si="26"/>
        <v/>
      </c>
      <c r="AC9" s="34" t="str">
        <f t="shared" ca="1" si="26"/>
        <v/>
      </c>
      <c r="AD9" s="34" t="str">
        <f t="shared" ca="1" si="26"/>
        <v/>
      </c>
      <c r="AE9" s="34" t="str">
        <f t="shared" ca="1" si="26"/>
        <v/>
      </c>
      <c r="AF9" s="34" t="str">
        <f t="shared" ca="1" si="26"/>
        <v/>
      </c>
      <c r="AG9" s="34" t="str">
        <f t="shared" ca="1" si="26"/>
        <v/>
      </c>
      <c r="AH9" s="34" t="str">
        <f t="shared" ca="1" si="26"/>
        <v/>
      </c>
      <c r="AI9" s="34" t="str">
        <f t="shared" ca="1" si="26"/>
        <v/>
      </c>
      <c r="AJ9" s="34" t="str">
        <f t="shared" ca="1" si="26"/>
        <v/>
      </c>
      <c r="AK9" s="34" t="str">
        <f t="shared" ca="1" si="26"/>
        <v/>
      </c>
      <c r="AL9" s="34" t="str">
        <f t="shared" ca="1" si="26"/>
        <v/>
      </c>
      <c r="AM9" s="34" t="str">
        <f t="shared" ca="1" si="26"/>
        <v/>
      </c>
      <c r="AN9" s="34" t="str">
        <f t="shared" ca="1" si="26"/>
        <v/>
      </c>
      <c r="AO9" s="34" t="str">
        <f t="shared" ca="1" si="26"/>
        <v/>
      </c>
      <c r="AP9" s="34" t="str">
        <f t="shared" ca="1" si="27"/>
        <v/>
      </c>
      <c r="AQ9" s="34" t="str">
        <f t="shared" ca="1" si="27"/>
        <v/>
      </c>
      <c r="AR9" s="34" t="str">
        <f t="shared" ca="1" si="27"/>
        <v/>
      </c>
      <c r="AS9" s="34" t="str">
        <f t="shared" ca="1" si="27"/>
        <v/>
      </c>
      <c r="AT9" s="34" t="str">
        <f t="shared" ca="1" si="27"/>
        <v/>
      </c>
      <c r="AU9" s="34" t="str">
        <f t="shared" ca="1" si="27"/>
        <v/>
      </c>
      <c r="AV9" s="34" t="str">
        <f t="shared" ca="1" si="27"/>
        <v/>
      </c>
      <c r="AW9" s="34" t="str">
        <f t="shared" ca="1" si="27"/>
        <v/>
      </c>
      <c r="AX9" s="34" t="str">
        <f t="shared" ca="1" si="27"/>
        <v/>
      </c>
      <c r="AY9" s="34" t="str">
        <f t="shared" ca="1" si="27"/>
        <v/>
      </c>
      <c r="AZ9" s="34" t="str">
        <f t="shared" ca="1" si="27"/>
        <v/>
      </c>
      <c r="BA9" s="34" t="str">
        <f t="shared" ca="1" si="27"/>
        <v/>
      </c>
      <c r="BB9" s="34" t="str">
        <f t="shared" ca="1" si="27"/>
        <v/>
      </c>
      <c r="BC9" s="34" t="str">
        <f t="shared" ca="1" si="27"/>
        <v/>
      </c>
      <c r="BD9" s="34" t="str">
        <f t="shared" ca="1" si="27"/>
        <v/>
      </c>
      <c r="BE9" s="34" t="str">
        <f t="shared" ca="1" si="27"/>
        <v/>
      </c>
      <c r="BF9" s="34" t="str">
        <f t="shared" ca="1" si="28"/>
        <v/>
      </c>
      <c r="BG9" s="34" t="str">
        <f t="shared" ca="1" si="28"/>
        <v/>
      </c>
      <c r="BH9" s="34" t="str">
        <f t="shared" ca="1" si="28"/>
        <v/>
      </c>
      <c r="BI9" s="34" t="str">
        <f t="shared" ca="1" si="28"/>
        <v/>
      </c>
      <c r="BJ9" s="34" t="str">
        <f t="shared" ca="1" si="28"/>
        <v/>
      </c>
      <c r="BK9" s="34" t="str">
        <f t="shared" ca="1" si="28"/>
        <v/>
      </c>
      <c r="BL9" s="34" t="str">
        <f t="shared" ca="1" si="28"/>
        <v/>
      </c>
      <c r="BM9" s="34" t="str">
        <f t="shared" ca="1" si="28"/>
        <v/>
      </c>
      <c r="BN9" s="34" t="str">
        <f t="shared" ca="1" si="28"/>
        <v/>
      </c>
      <c r="BO9" s="34" t="str">
        <f t="shared" ca="1" si="28"/>
        <v/>
      </c>
      <c r="BP9" s="34" t="str">
        <f t="shared" ca="1" si="28"/>
        <v/>
      </c>
      <c r="BQ9" s="34" t="str">
        <f t="shared" ca="1" si="29"/>
        <v/>
      </c>
      <c r="BR9" s="34" t="str">
        <f t="shared" ca="1" si="29"/>
        <v/>
      </c>
      <c r="BS9" s="34" t="str">
        <f t="shared" ca="1" si="29"/>
        <v/>
      </c>
      <c r="BT9" s="34" t="str">
        <f t="shared" ca="1" si="29"/>
        <v/>
      </c>
      <c r="BU9" s="34" t="str">
        <f t="shared" ca="1" si="29"/>
        <v/>
      </c>
      <c r="BV9" s="34" t="str">
        <f t="shared" ca="1" si="29"/>
        <v/>
      </c>
      <c r="BW9" s="34" t="str">
        <f t="shared" ca="1" si="29"/>
        <v/>
      </c>
      <c r="BX9" s="34" t="str">
        <f t="shared" ca="1" si="29"/>
        <v/>
      </c>
      <c r="BY9" s="34" t="str">
        <f t="shared" ca="1" si="29"/>
        <v/>
      </c>
      <c r="BZ9" s="34" t="str">
        <f t="shared" ca="1" si="29"/>
        <v/>
      </c>
      <c r="CA9" s="34" t="str">
        <f t="shared" ca="1" si="29"/>
        <v/>
      </c>
    </row>
    <row r="10" spans="1:79" s="2" customFormat="1" ht="17" customHeight="1" x14ac:dyDescent="0.2">
      <c r="A10" s="15"/>
      <c r="B10" s="36" t="s">
        <v>27</v>
      </c>
      <c r="C10" s="32" t="s">
        <v>55</v>
      </c>
      <c r="D10" s="32" t="s">
        <v>31</v>
      </c>
      <c r="E10" s="29">
        <v>1</v>
      </c>
      <c r="F10" s="30">
        <v>44096</v>
      </c>
      <c r="G10" s="30">
        <v>44096</v>
      </c>
      <c r="H10" s="31">
        <f>Milestones[[#This Row],[End]]-Milestones[[#This Row],[Start]]+1</f>
        <v>1</v>
      </c>
      <c r="I10" s="25"/>
      <c r="J10" s="34" t="str">
        <f t="shared" ca="1" si="30"/>
        <v/>
      </c>
      <c r="K10" s="34" t="str">
        <f t="shared" ca="1" si="30"/>
        <v/>
      </c>
      <c r="L10" s="34" t="str">
        <f t="shared" ca="1" si="30"/>
        <v/>
      </c>
      <c r="M10" s="34" t="str">
        <f t="shared" ca="1" si="30"/>
        <v/>
      </c>
      <c r="N10" s="34" t="str">
        <f t="shared" ca="1" si="30"/>
        <v/>
      </c>
      <c r="O10" s="34" t="str">
        <f t="shared" ca="1" si="30"/>
        <v/>
      </c>
      <c r="P10" s="34" t="str">
        <f t="shared" ca="1" si="30"/>
        <v/>
      </c>
      <c r="Q10" s="34" t="str">
        <f t="shared" ca="1" si="30"/>
        <v/>
      </c>
      <c r="R10" s="34" t="str">
        <f t="shared" ca="1" si="30"/>
        <v/>
      </c>
      <c r="S10" s="34" t="str">
        <f t="shared" ca="1" si="30"/>
        <v/>
      </c>
      <c r="T10" s="34" t="str">
        <f t="shared" ca="1" si="25"/>
        <v/>
      </c>
      <c r="U10" s="34" t="str">
        <f t="shared" ca="1" si="25"/>
        <v/>
      </c>
      <c r="V10" s="34" t="str">
        <f t="shared" ca="1" si="25"/>
        <v/>
      </c>
      <c r="W10" s="34" t="str">
        <f t="shared" ca="1" si="25"/>
        <v/>
      </c>
      <c r="X10" s="34" t="str">
        <f t="shared" ca="1" si="25"/>
        <v/>
      </c>
      <c r="Y10" s="34" t="str">
        <f t="shared" ca="1" si="25"/>
        <v/>
      </c>
      <c r="Z10" s="34" t="str">
        <f t="shared" ca="1" si="26"/>
        <v/>
      </c>
      <c r="AA10" s="34" t="str">
        <f t="shared" ca="1" si="26"/>
        <v/>
      </c>
      <c r="AB10" s="34" t="str">
        <f t="shared" ca="1" si="26"/>
        <v/>
      </c>
      <c r="AC10" s="34" t="str">
        <f t="shared" ca="1" si="26"/>
        <v/>
      </c>
      <c r="AD10" s="34" t="str">
        <f t="shared" ca="1" si="26"/>
        <v/>
      </c>
      <c r="AE10" s="34" t="str">
        <f t="shared" ca="1" si="26"/>
        <v/>
      </c>
      <c r="AF10" s="34" t="str">
        <f t="shared" ca="1" si="26"/>
        <v/>
      </c>
      <c r="AG10" s="34" t="str">
        <f t="shared" ca="1" si="26"/>
        <v/>
      </c>
      <c r="AH10" s="34" t="str">
        <f t="shared" ca="1" si="26"/>
        <v/>
      </c>
      <c r="AI10" s="34" t="str">
        <f t="shared" ca="1" si="26"/>
        <v/>
      </c>
      <c r="AJ10" s="34" t="str">
        <f t="shared" ca="1" si="26"/>
        <v/>
      </c>
      <c r="AK10" s="34" t="str">
        <f t="shared" ca="1" si="26"/>
        <v/>
      </c>
      <c r="AL10" s="34" t="str">
        <f t="shared" ca="1" si="26"/>
        <v/>
      </c>
      <c r="AM10" s="34" t="str">
        <f t="shared" ca="1" si="26"/>
        <v/>
      </c>
      <c r="AN10" s="34" t="str">
        <f t="shared" ca="1" si="26"/>
        <v/>
      </c>
      <c r="AO10" s="34" t="str">
        <f t="shared" ca="1" si="26"/>
        <v/>
      </c>
      <c r="AP10" s="34" t="str">
        <f t="shared" ca="1" si="27"/>
        <v/>
      </c>
      <c r="AQ10" s="34" t="str">
        <f t="shared" ca="1" si="27"/>
        <v/>
      </c>
      <c r="AR10" s="34" t="str">
        <f t="shared" ca="1" si="27"/>
        <v/>
      </c>
      <c r="AS10" s="34" t="str">
        <f t="shared" ca="1" si="27"/>
        <v/>
      </c>
      <c r="AT10" s="34" t="str">
        <f t="shared" ca="1" si="27"/>
        <v/>
      </c>
      <c r="AU10" s="34" t="str">
        <f t="shared" ca="1" si="27"/>
        <v/>
      </c>
      <c r="AV10" s="34" t="str">
        <f t="shared" ca="1" si="27"/>
        <v/>
      </c>
      <c r="AW10" s="34" t="str">
        <f t="shared" ca="1" si="27"/>
        <v/>
      </c>
      <c r="AX10" s="34" t="str">
        <f t="shared" ca="1" si="27"/>
        <v/>
      </c>
      <c r="AY10" s="34" t="str">
        <f t="shared" ca="1" si="27"/>
        <v/>
      </c>
      <c r="AZ10" s="34" t="str">
        <f t="shared" ca="1" si="27"/>
        <v/>
      </c>
      <c r="BA10" s="34" t="str">
        <f t="shared" ca="1" si="27"/>
        <v/>
      </c>
      <c r="BB10" s="34" t="str">
        <f t="shared" ca="1" si="27"/>
        <v/>
      </c>
      <c r="BC10" s="34" t="str">
        <f t="shared" ca="1" si="27"/>
        <v/>
      </c>
      <c r="BD10" s="34" t="str">
        <f t="shared" ca="1" si="27"/>
        <v/>
      </c>
      <c r="BE10" s="34" t="str">
        <f t="shared" ca="1" si="27"/>
        <v/>
      </c>
      <c r="BF10" s="34" t="str">
        <f t="shared" ca="1" si="28"/>
        <v/>
      </c>
      <c r="BG10" s="34" t="str">
        <f t="shared" ca="1" si="28"/>
        <v/>
      </c>
      <c r="BH10" s="34" t="str">
        <f t="shared" ca="1" si="28"/>
        <v/>
      </c>
      <c r="BI10" s="34" t="str">
        <f t="shared" ca="1" si="28"/>
        <v/>
      </c>
      <c r="BJ10" s="34" t="str">
        <f t="shared" ca="1" si="28"/>
        <v/>
      </c>
      <c r="BK10" s="34" t="str">
        <f t="shared" ca="1" si="28"/>
        <v/>
      </c>
      <c r="BL10" s="34" t="str">
        <f t="shared" ca="1" si="28"/>
        <v/>
      </c>
      <c r="BM10" s="34" t="str">
        <f t="shared" ca="1" si="28"/>
        <v/>
      </c>
      <c r="BN10" s="34" t="str">
        <f t="shared" ca="1" si="28"/>
        <v/>
      </c>
      <c r="BO10" s="34" t="str">
        <f t="shared" ca="1" si="28"/>
        <v/>
      </c>
      <c r="BP10" s="34" t="str">
        <f t="shared" ca="1" si="28"/>
        <v/>
      </c>
      <c r="BQ10" s="34" t="str">
        <f t="shared" ca="1" si="29"/>
        <v/>
      </c>
      <c r="BR10" s="34" t="str">
        <f t="shared" ca="1" si="29"/>
        <v/>
      </c>
      <c r="BS10" s="34" t="str">
        <f t="shared" ca="1" si="29"/>
        <v/>
      </c>
      <c r="BT10" s="34" t="str">
        <f t="shared" ca="1" si="29"/>
        <v/>
      </c>
      <c r="BU10" s="34" t="str">
        <f t="shared" ca="1" si="29"/>
        <v/>
      </c>
      <c r="BV10" s="34" t="str">
        <f t="shared" ca="1" si="29"/>
        <v/>
      </c>
      <c r="BW10" s="34" t="str">
        <f t="shared" ca="1" si="29"/>
        <v/>
      </c>
      <c r="BX10" s="34" t="str">
        <f t="shared" ca="1" si="29"/>
        <v/>
      </c>
      <c r="BY10" s="34" t="str">
        <f t="shared" ca="1" si="29"/>
        <v/>
      </c>
      <c r="BZ10" s="34" t="str">
        <f t="shared" ca="1" si="29"/>
        <v/>
      </c>
      <c r="CA10" s="34" t="str">
        <f t="shared" ca="1" si="29"/>
        <v/>
      </c>
    </row>
    <row r="11" spans="1:79" s="2" customFormat="1" ht="17" customHeight="1" x14ac:dyDescent="0.2">
      <c r="A11" s="15"/>
      <c r="B11" s="36" t="s">
        <v>28</v>
      </c>
      <c r="C11" s="32" t="s">
        <v>5</v>
      </c>
      <c r="D11" s="32" t="s">
        <v>31</v>
      </c>
      <c r="E11" s="29">
        <v>1</v>
      </c>
      <c r="F11" s="30">
        <v>44108</v>
      </c>
      <c r="G11" s="30">
        <v>44108</v>
      </c>
      <c r="H11" s="31">
        <f>Milestones[[#This Row],[End]]-Milestones[[#This Row],[Start]]+1</f>
        <v>1</v>
      </c>
      <c r="I11" s="25"/>
      <c r="J11" s="34" t="str">
        <f t="shared" ca="1" si="30"/>
        <v/>
      </c>
      <c r="K11" s="34" t="str">
        <f t="shared" ca="1" si="30"/>
        <v/>
      </c>
      <c r="L11" s="34" t="str">
        <f t="shared" ca="1" si="30"/>
        <v/>
      </c>
      <c r="M11" s="34" t="str">
        <f t="shared" ca="1" si="30"/>
        <v/>
      </c>
      <c r="N11" s="34" t="str">
        <f t="shared" ca="1" si="30"/>
        <v/>
      </c>
      <c r="O11" s="34" t="str">
        <f t="shared" ca="1" si="30"/>
        <v/>
      </c>
      <c r="P11" s="34" t="str">
        <f t="shared" ca="1" si="30"/>
        <v/>
      </c>
      <c r="Q11" s="34" t="str">
        <f t="shared" ca="1" si="30"/>
        <v/>
      </c>
      <c r="R11" s="34" t="str">
        <f t="shared" ca="1" si="30"/>
        <v/>
      </c>
      <c r="S11" s="34" t="str">
        <f t="shared" ca="1" si="30"/>
        <v/>
      </c>
      <c r="T11" s="34" t="str">
        <f t="shared" ca="1" si="25"/>
        <v/>
      </c>
      <c r="U11" s="34" t="str">
        <f t="shared" ca="1" si="25"/>
        <v/>
      </c>
      <c r="V11" s="34" t="str">
        <f t="shared" ca="1" si="25"/>
        <v/>
      </c>
      <c r="W11" s="34" t="str">
        <f t="shared" ca="1" si="25"/>
        <v/>
      </c>
      <c r="X11" s="34" t="str">
        <f t="shared" ca="1" si="25"/>
        <v/>
      </c>
      <c r="Y11" s="34" t="str">
        <f t="shared" ca="1" si="25"/>
        <v/>
      </c>
      <c r="Z11" s="34" t="str">
        <f t="shared" ca="1" si="26"/>
        <v/>
      </c>
      <c r="AA11" s="34" t="str">
        <f t="shared" ca="1" si="26"/>
        <v/>
      </c>
      <c r="AB11" s="34" t="str">
        <f t="shared" ca="1" si="26"/>
        <v/>
      </c>
      <c r="AC11" s="34" t="str">
        <f t="shared" ca="1" si="26"/>
        <v/>
      </c>
      <c r="AD11" s="34" t="str">
        <f t="shared" ca="1" si="26"/>
        <v/>
      </c>
      <c r="AE11" s="34" t="str">
        <f t="shared" ca="1" si="26"/>
        <v/>
      </c>
      <c r="AF11" s="34" t="str">
        <f t="shared" ca="1" si="26"/>
        <v/>
      </c>
      <c r="AG11" s="34" t="str">
        <f t="shared" ca="1" si="26"/>
        <v/>
      </c>
      <c r="AH11" s="34" t="str">
        <f t="shared" ca="1" si="26"/>
        <v/>
      </c>
      <c r="AI11" s="34" t="str">
        <f t="shared" ca="1" si="26"/>
        <v/>
      </c>
      <c r="AJ11" s="34" t="str">
        <f t="shared" ca="1" si="26"/>
        <v/>
      </c>
      <c r="AK11" s="34" t="str">
        <f t="shared" ca="1" si="26"/>
        <v/>
      </c>
      <c r="AL11" s="34" t="str">
        <f t="shared" ca="1" si="26"/>
        <v/>
      </c>
      <c r="AM11" s="34" t="str">
        <f t="shared" ca="1" si="26"/>
        <v/>
      </c>
      <c r="AN11" s="34" t="str">
        <f t="shared" ca="1" si="26"/>
        <v/>
      </c>
      <c r="AO11" s="34" t="str">
        <f t="shared" ca="1" si="26"/>
        <v/>
      </c>
      <c r="AP11" s="34" t="str">
        <f t="shared" ca="1" si="27"/>
        <v/>
      </c>
      <c r="AQ11" s="34" t="str">
        <f t="shared" ca="1" si="27"/>
        <v/>
      </c>
      <c r="AR11" s="34" t="str">
        <f t="shared" ca="1" si="27"/>
        <v/>
      </c>
      <c r="AS11" s="34" t="str">
        <f t="shared" ca="1" si="27"/>
        <v/>
      </c>
      <c r="AT11" s="34" t="str">
        <f t="shared" ca="1" si="27"/>
        <v/>
      </c>
      <c r="AU11" s="34" t="str">
        <f t="shared" ca="1" si="27"/>
        <v/>
      </c>
      <c r="AV11" s="34" t="str">
        <f t="shared" ca="1" si="27"/>
        <v/>
      </c>
      <c r="AW11" s="34" t="str">
        <f t="shared" ca="1" si="27"/>
        <v/>
      </c>
      <c r="AX11" s="34" t="str">
        <f t="shared" ca="1" si="27"/>
        <v/>
      </c>
      <c r="AY11" s="34" t="str">
        <f t="shared" ca="1" si="27"/>
        <v/>
      </c>
      <c r="AZ11" s="34" t="str">
        <f t="shared" ca="1" si="27"/>
        <v/>
      </c>
      <c r="BA11" s="34" t="str">
        <f t="shared" ca="1" si="27"/>
        <v/>
      </c>
      <c r="BB11" s="34" t="str">
        <f t="shared" ca="1" si="27"/>
        <v/>
      </c>
      <c r="BC11" s="34" t="str">
        <f t="shared" ca="1" si="27"/>
        <v/>
      </c>
      <c r="BD11" s="34" t="str">
        <f t="shared" ca="1" si="27"/>
        <v/>
      </c>
      <c r="BE11" s="34" t="str">
        <f t="shared" ca="1" si="27"/>
        <v/>
      </c>
      <c r="BF11" s="34" t="str">
        <f t="shared" ca="1" si="28"/>
        <v/>
      </c>
      <c r="BG11" s="34" t="str">
        <f t="shared" ca="1" si="28"/>
        <v/>
      </c>
      <c r="BH11" s="34" t="str">
        <f t="shared" ca="1" si="28"/>
        <v/>
      </c>
      <c r="BI11" s="34" t="str">
        <f t="shared" ca="1" si="28"/>
        <v/>
      </c>
      <c r="BJ11" s="34" t="str">
        <f t="shared" ca="1" si="28"/>
        <v/>
      </c>
      <c r="BK11" s="34" t="str">
        <f t="shared" ca="1" si="28"/>
        <v/>
      </c>
      <c r="BL11" s="34" t="str">
        <f t="shared" ca="1" si="28"/>
        <v/>
      </c>
      <c r="BM11" s="34" t="str">
        <f t="shared" ca="1" si="28"/>
        <v/>
      </c>
      <c r="BN11" s="34" t="str">
        <f t="shared" ca="1" si="28"/>
        <v/>
      </c>
      <c r="BO11" s="34" t="str">
        <f t="shared" ca="1" si="28"/>
        <v/>
      </c>
      <c r="BP11" s="34" t="str">
        <f t="shared" ca="1" si="28"/>
        <v/>
      </c>
      <c r="BQ11" s="34" t="str">
        <f t="shared" ca="1" si="29"/>
        <v/>
      </c>
      <c r="BR11" s="34" t="str">
        <f t="shared" ca="1" si="29"/>
        <v/>
      </c>
      <c r="BS11" s="34" t="str">
        <f t="shared" ca="1" si="29"/>
        <v/>
      </c>
      <c r="BT11" s="34" t="str">
        <f t="shared" ca="1" si="29"/>
        <v/>
      </c>
      <c r="BU11" s="34" t="str">
        <f t="shared" ca="1" si="29"/>
        <v/>
      </c>
      <c r="BV11" s="34" t="str">
        <f t="shared" ca="1" si="29"/>
        <v/>
      </c>
      <c r="BW11" s="34" t="str">
        <f t="shared" ca="1" si="29"/>
        <v/>
      </c>
      <c r="BX11" s="34" t="str">
        <f t="shared" ca="1" si="29"/>
        <v/>
      </c>
      <c r="BY11" s="34" t="str">
        <f t="shared" ca="1" si="29"/>
        <v/>
      </c>
      <c r="BZ11" s="34" t="str">
        <f t="shared" ca="1" si="29"/>
        <v/>
      </c>
      <c r="CA11" s="34" t="str">
        <f t="shared" ca="1" si="29"/>
        <v/>
      </c>
    </row>
    <row r="12" spans="1:79" s="2" customFormat="1" ht="17" customHeight="1" x14ac:dyDescent="0.2">
      <c r="A12" s="15" t="s">
        <v>20</v>
      </c>
      <c r="B12" s="37" t="s">
        <v>30</v>
      </c>
      <c r="C12" s="32"/>
      <c r="D12" s="32"/>
      <c r="E12" s="29"/>
      <c r="F12" s="30"/>
      <c r="G12" s="30"/>
      <c r="H12" s="31"/>
      <c r="I12" s="25"/>
      <c r="J12" s="34" t="str">
        <f t="shared" ca="1" si="30"/>
        <v/>
      </c>
      <c r="K12" s="34" t="str">
        <f t="shared" ca="1" si="30"/>
        <v/>
      </c>
      <c r="L12" s="34" t="str">
        <f t="shared" ca="1" si="30"/>
        <v/>
      </c>
      <c r="M12" s="34" t="str">
        <f t="shared" ca="1" si="30"/>
        <v/>
      </c>
      <c r="N12" s="34" t="str">
        <f t="shared" ca="1" si="30"/>
        <v/>
      </c>
      <c r="O12" s="34" t="str">
        <f t="shared" ca="1" si="30"/>
        <v/>
      </c>
      <c r="P12" s="34" t="str">
        <f t="shared" ca="1" si="30"/>
        <v/>
      </c>
      <c r="Q12" s="34" t="str">
        <f t="shared" ca="1" si="30"/>
        <v/>
      </c>
      <c r="R12" s="34" t="str">
        <f t="shared" ca="1" si="30"/>
        <v/>
      </c>
      <c r="S12" s="34" t="str">
        <f t="shared" ca="1" si="30"/>
        <v/>
      </c>
      <c r="T12" s="34" t="str">
        <f t="shared" ca="1" si="25"/>
        <v/>
      </c>
      <c r="U12" s="34" t="str">
        <f t="shared" ca="1" si="25"/>
        <v/>
      </c>
      <c r="V12" s="34" t="str">
        <f t="shared" ca="1" si="25"/>
        <v/>
      </c>
      <c r="W12" s="34" t="str">
        <f t="shared" ca="1" si="25"/>
        <v/>
      </c>
      <c r="X12" s="34" t="str">
        <f t="shared" ca="1" si="25"/>
        <v/>
      </c>
      <c r="Y12" s="34" t="str">
        <f t="shared" ca="1" si="25"/>
        <v/>
      </c>
      <c r="Z12" s="34" t="str">
        <f t="shared" ca="1" si="26"/>
        <v/>
      </c>
      <c r="AA12" s="34" t="str">
        <f t="shared" ca="1" si="26"/>
        <v/>
      </c>
      <c r="AB12" s="34" t="str">
        <f t="shared" ca="1" si="26"/>
        <v/>
      </c>
      <c r="AC12" s="34" t="str">
        <f t="shared" ca="1" si="26"/>
        <v/>
      </c>
      <c r="AD12" s="34" t="str">
        <f t="shared" ca="1" si="26"/>
        <v/>
      </c>
      <c r="AE12" s="34" t="str">
        <f t="shared" ca="1" si="26"/>
        <v/>
      </c>
      <c r="AF12" s="34" t="str">
        <f t="shared" ca="1" si="26"/>
        <v/>
      </c>
      <c r="AG12" s="34" t="str">
        <f t="shared" ca="1" si="26"/>
        <v/>
      </c>
      <c r="AH12" s="34" t="str">
        <f t="shared" ca="1" si="26"/>
        <v/>
      </c>
      <c r="AI12" s="34" t="str">
        <f t="shared" ca="1" si="26"/>
        <v/>
      </c>
      <c r="AJ12" s="34" t="str">
        <f t="shared" ca="1" si="26"/>
        <v/>
      </c>
      <c r="AK12" s="34" t="str">
        <f t="shared" ca="1" si="26"/>
        <v/>
      </c>
      <c r="AL12" s="34" t="str">
        <f t="shared" ca="1" si="26"/>
        <v/>
      </c>
      <c r="AM12" s="34" t="str">
        <f t="shared" ca="1" si="26"/>
        <v/>
      </c>
      <c r="AN12" s="34" t="str">
        <f t="shared" ca="1" si="26"/>
        <v/>
      </c>
      <c r="AO12" s="34" t="str">
        <f t="shared" ca="1" si="26"/>
        <v/>
      </c>
      <c r="AP12" s="34" t="str">
        <f t="shared" ca="1" si="27"/>
        <v/>
      </c>
      <c r="AQ12" s="34" t="str">
        <f t="shared" ca="1" si="27"/>
        <v/>
      </c>
      <c r="AR12" s="34" t="str">
        <f t="shared" ca="1" si="27"/>
        <v/>
      </c>
      <c r="AS12" s="34" t="str">
        <f t="shared" ca="1" si="27"/>
        <v/>
      </c>
      <c r="AT12" s="34" t="str">
        <f t="shared" ca="1" si="27"/>
        <v/>
      </c>
      <c r="AU12" s="34" t="str">
        <f t="shared" ca="1" si="27"/>
        <v/>
      </c>
      <c r="AV12" s="34" t="str">
        <f t="shared" ca="1" si="27"/>
        <v/>
      </c>
      <c r="AW12" s="34" t="str">
        <f t="shared" ca="1" si="27"/>
        <v/>
      </c>
      <c r="AX12" s="34" t="str">
        <f t="shared" ca="1" si="27"/>
        <v/>
      </c>
      <c r="AY12" s="34" t="str">
        <f t="shared" ca="1" si="27"/>
        <v/>
      </c>
      <c r="AZ12" s="34" t="str">
        <f t="shared" ca="1" si="27"/>
        <v/>
      </c>
      <c r="BA12" s="34" t="str">
        <f t="shared" ca="1" si="27"/>
        <v/>
      </c>
      <c r="BB12" s="34" t="str">
        <f t="shared" ca="1" si="27"/>
        <v/>
      </c>
      <c r="BC12" s="34" t="str">
        <f t="shared" ca="1" si="27"/>
        <v/>
      </c>
      <c r="BD12" s="34" t="str">
        <f t="shared" ca="1" si="27"/>
        <v/>
      </c>
      <c r="BE12" s="34" t="str">
        <f t="shared" ca="1" si="27"/>
        <v/>
      </c>
      <c r="BF12" s="34" t="str">
        <f t="shared" ca="1" si="28"/>
        <v/>
      </c>
      <c r="BG12" s="34" t="str">
        <f t="shared" ca="1" si="28"/>
        <v/>
      </c>
      <c r="BH12" s="34" t="str">
        <f t="shared" ca="1" si="28"/>
        <v/>
      </c>
      <c r="BI12" s="34" t="str">
        <f t="shared" ca="1" si="28"/>
        <v/>
      </c>
      <c r="BJ12" s="34" t="str">
        <f t="shared" ca="1" si="28"/>
        <v/>
      </c>
      <c r="BK12" s="34" t="str">
        <f t="shared" ca="1" si="28"/>
        <v/>
      </c>
      <c r="BL12" s="34" t="str">
        <f t="shared" ca="1" si="28"/>
        <v/>
      </c>
      <c r="BM12" s="34" t="str">
        <f t="shared" ca="1" si="28"/>
        <v/>
      </c>
      <c r="BN12" s="34" t="str">
        <f t="shared" ca="1" si="28"/>
        <v/>
      </c>
      <c r="BO12" s="34" t="str">
        <f t="shared" ca="1" si="28"/>
        <v/>
      </c>
      <c r="BP12" s="34" t="str">
        <f t="shared" ca="1" si="28"/>
        <v/>
      </c>
      <c r="BQ12" s="34" t="str">
        <f t="shared" ca="1" si="29"/>
        <v/>
      </c>
      <c r="BR12" s="34" t="str">
        <f t="shared" ca="1" si="29"/>
        <v/>
      </c>
      <c r="BS12" s="34" t="str">
        <f t="shared" ca="1" si="29"/>
        <v/>
      </c>
      <c r="BT12" s="34" t="str">
        <f t="shared" ca="1" si="29"/>
        <v/>
      </c>
      <c r="BU12" s="34" t="str">
        <f t="shared" ca="1" si="29"/>
        <v/>
      </c>
      <c r="BV12" s="34" t="str">
        <f t="shared" ca="1" si="29"/>
        <v/>
      </c>
      <c r="BW12" s="34" t="str">
        <f t="shared" ca="1" si="29"/>
        <v/>
      </c>
      <c r="BX12" s="34" t="str">
        <f t="shared" ca="1" si="29"/>
        <v/>
      </c>
      <c r="BY12" s="34" t="str">
        <f t="shared" ca="1" si="29"/>
        <v/>
      </c>
      <c r="BZ12" s="34" t="str">
        <f t="shared" ca="1" si="29"/>
        <v/>
      </c>
      <c r="CA12" s="34" t="str">
        <f t="shared" ca="1" si="29"/>
        <v/>
      </c>
    </row>
    <row r="13" spans="1:79" s="2" customFormat="1" ht="17" customHeight="1" x14ac:dyDescent="0.2">
      <c r="A13" s="15"/>
      <c r="B13" s="36" t="s">
        <v>34</v>
      </c>
      <c r="C13" s="32" t="s">
        <v>52</v>
      </c>
      <c r="D13" s="48" t="s">
        <v>94</v>
      </c>
      <c r="E13" s="29">
        <v>1</v>
      </c>
      <c r="F13" s="30">
        <v>44103</v>
      </c>
      <c r="G13" s="30">
        <v>44117</v>
      </c>
      <c r="H13" s="31">
        <f>Milestones[[#This Row],[End]]-Milestones[[#This Row],[Start]]+1</f>
        <v>15</v>
      </c>
      <c r="I13" s="25"/>
      <c r="J13" s="34" t="str">
        <f t="shared" ca="1" si="24"/>
        <v/>
      </c>
      <c r="K13" s="34" t="str">
        <f t="shared" ca="1" si="25"/>
        <v/>
      </c>
      <c r="L13" s="34" t="str">
        <f t="shared" ca="1" si="25"/>
        <v/>
      </c>
      <c r="M13" s="34" t="str">
        <f t="shared" ca="1" si="25"/>
        <v/>
      </c>
      <c r="N13" s="34" t="str">
        <f t="shared" ca="1" si="25"/>
        <v/>
      </c>
      <c r="O13" s="34" t="str">
        <f t="shared" ca="1" si="25"/>
        <v/>
      </c>
      <c r="P13" s="34" t="str">
        <f t="shared" ca="1" si="25"/>
        <v/>
      </c>
      <c r="Q13" s="34" t="str">
        <f t="shared" ca="1" si="25"/>
        <v/>
      </c>
      <c r="R13" s="34" t="str">
        <f t="shared" ca="1" si="25"/>
        <v/>
      </c>
      <c r="S13" s="34" t="str">
        <f t="shared" ca="1" si="25"/>
        <v/>
      </c>
      <c r="T13" s="34" t="str">
        <f t="shared" ca="1" si="25"/>
        <v/>
      </c>
      <c r="U13" s="34" t="str">
        <f t="shared" ca="1" si="25"/>
        <v/>
      </c>
      <c r="V13" s="34" t="str">
        <f t="shared" ca="1" si="25"/>
        <v/>
      </c>
      <c r="W13" s="34" t="str">
        <f t="shared" ca="1" si="25"/>
        <v/>
      </c>
      <c r="X13" s="34" t="str">
        <f t="shared" ca="1" si="25"/>
        <v/>
      </c>
      <c r="Y13" s="34" t="str">
        <f t="shared" ca="1" si="25"/>
        <v/>
      </c>
      <c r="Z13" s="34" t="str">
        <f t="shared" ca="1" si="26"/>
        <v/>
      </c>
      <c r="AA13" s="34" t="str">
        <f t="shared" ca="1" si="26"/>
        <v/>
      </c>
      <c r="AB13" s="34" t="str">
        <f t="shared" ca="1" si="26"/>
        <v/>
      </c>
      <c r="AC13" s="34" t="str">
        <f t="shared" ca="1" si="26"/>
        <v/>
      </c>
      <c r="AD13" s="34" t="str">
        <f t="shared" ca="1" si="26"/>
        <v/>
      </c>
      <c r="AE13" s="34" t="str">
        <f t="shared" ca="1" si="26"/>
        <v/>
      </c>
      <c r="AF13" s="34" t="str">
        <f t="shared" ca="1" si="26"/>
        <v/>
      </c>
      <c r="AG13" s="34" t="str">
        <f t="shared" ca="1" si="26"/>
        <v/>
      </c>
      <c r="AH13" s="34" t="str">
        <f t="shared" ca="1" si="26"/>
        <v/>
      </c>
      <c r="AI13" s="34" t="str">
        <f t="shared" ca="1" si="26"/>
        <v/>
      </c>
      <c r="AJ13" s="34" t="str">
        <f t="shared" ca="1" si="26"/>
        <v/>
      </c>
      <c r="AK13" s="34" t="str">
        <f t="shared" ca="1" si="26"/>
        <v/>
      </c>
      <c r="AL13" s="34" t="str">
        <f t="shared" ca="1" si="26"/>
        <v/>
      </c>
      <c r="AM13" s="34" t="str">
        <f t="shared" ca="1" si="26"/>
        <v/>
      </c>
      <c r="AN13" s="34" t="str">
        <f t="shared" ca="1" si="26"/>
        <v/>
      </c>
      <c r="AO13" s="34" t="str">
        <f t="shared" ca="1" si="26"/>
        <v/>
      </c>
      <c r="AP13" s="34" t="str">
        <f t="shared" ca="1" si="27"/>
        <v/>
      </c>
      <c r="AQ13" s="34" t="str">
        <f t="shared" ca="1" si="27"/>
        <v/>
      </c>
      <c r="AR13" s="34" t="str">
        <f t="shared" ca="1" si="27"/>
        <v/>
      </c>
      <c r="AS13" s="34" t="str">
        <f t="shared" ca="1" si="27"/>
        <v/>
      </c>
      <c r="AT13" s="34" t="str">
        <f t="shared" ca="1" si="27"/>
        <v/>
      </c>
      <c r="AU13" s="34" t="str">
        <f t="shared" ca="1" si="27"/>
        <v/>
      </c>
      <c r="AV13" s="34" t="str">
        <f t="shared" ca="1" si="27"/>
        <v/>
      </c>
      <c r="AW13" s="34" t="str">
        <f t="shared" ca="1" si="27"/>
        <v/>
      </c>
      <c r="AX13" s="34" t="str">
        <f t="shared" ca="1" si="27"/>
        <v/>
      </c>
      <c r="AY13" s="34" t="str">
        <f t="shared" ca="1" si="27"/>
        <v/>
      </c>
      <c r="AZ13" s="34" t="str">
        <f t="shared" ca="1" si="27"/>
        <v/>
      </c>
      <c r="BA13" s="34" t="str">
        <f t="shared" ca="1" si="27"/>
        <v/>
      </c>
      <c r="BB13" s="34" t="str">
        <f t="shared" ca="1" si="27"/>
        <v/>
      </c>
      <c r="BC13" s="34" t="str">
        <f t="shared" ca="1" si="27"/>
        <v/>
      </c>
      <c r="BD13" s="34" t="str">
        <f t="shared" ca="1" si="27"/>
        <v/>
      </c>
      <c r="BE13" s="34" t="str">
        <f t="shared" ca="1" si="27"/>
        <v/>
      </c>
      <c r="BF13" s="34" t="str">
        <f t="shared" ca="1" si="28"/>
        <v/>
      </c>
      <c r="BG13" s="34" t="str">
        <f t="shared" ca="1" si="28"/>
        <v/>
      </c>
      <c r="BH13" s="34" t="str">
        <f t="shared" ca="1" si="28"/>
        <v/>
      </c>
      <c r="BI13" s="34" t="str">
        <f t="shared" ca="1" si="28"/>
        <v/>
      </c>
      <c r="BJ13" s="34" t="str">
        <f t="shared" ca="1" si="28"/>
        <v/>
      </c>
      <c r="BK13" s="34" t="str">
        <f t="shared" ca="1" si="28"/>
        <v/>
      </c>
      <c r="BL13" s="34" t="str">
        <f t="shared" ca="1" si="28"/>
        <v/>
      </c>
      <c r="BM13" s="34" t="str">
        <f t="shared" ca="1" si="28"/>
        <v/>
      </c>
      <c r="BN13" s="34" t="str">
        <f t="shared" ca="1" si="28"/>
        <v/>
      </c>
      <c r="BO13" s="34" t="str">
        <f t="shared" ca="1" si="28"/>
        <v/>
      </c>
      <c r="BP13" s="34" t="str">
        <f t="shared" ca="1" si="28"/>
        <v/>
      </c>
      <c r="BQ13" s="34" t="str">
        <f t="shared" ca="1" si="29"/>
        <v/>
      </c>
      <c r="BR13" s="34" t="str">
        <f t="shared" ca="1" si="29"/>
        <v/>
      </c>
      <c r="BS13" s="34" t="str">
        <f t="shared" ca="1" si="29"/>
        <v/>
      </c>
      <c r="BT13" s="34" t="str">
        <f t="shared" ca="1" si="29"/>
        <v/>
      </c>
      <c r="BU13" s="34" t="str">
        <f t="shared" ca="1" si="29"/>
        <v/>
      </c>
      <c r="BV13" s="34" t="str">
        <f t="shared" ca="1" si="29"/>
        <v/>
      </c>
      <c r="BW13" s="34" t="str">
        <f t="shared" ca="1" si="29"/>
        <v/>
      </c>
      <c r="BX13" s="34" t="str">
        <f t="shared" ca="1" si="29"/>
        <v/>
      </c>
      <c r="BY13" s="34" t="str">
        <f t="shared" ca="1" si="29"/>
        <v/>
      </c>
      <c r="BZ13" s="34" t="str">
        <f t="shared" ca="1" si="29"/>
        <v/>
      </c>
      <c r="CA13" s="34" t="str">
        <f t="shared" ca="1" si="29"/>
        <v/>
      </c>
    </row>
    <row r="14" spans="1:79" s="2" customFormat="1" ht="17" customHeight="1" x14ac:dyDescent="0.2">
      <c r="A14" s="14"/>
      <c r="B14" s="36" t="s">
        <v>35</v>
      </c>
      <c r="C14" s="32" t="s">
        <v>52</v>
      </c>
      <c r="D14" s="48" t="s">
        <v>100</v>
      </c>
      <c r="E14" s="29">
        <v>1</v>
      </c>
      <c r="F14" s="30">
        <v>44118</v>
      </c>
      <c r="G14" s="30">
        <v>44138</v>
      </c>
      <c r="H14" s="31">
        <f>Milestones[[#This Row],[End]]-Milestones[[#This Row],[Start]]+1</f>
        <v>21</v>
      </c>
      <c r="I14" s="25"/>
      <c r="J14" s="34" t="str">
        <f t="shared" ref="J14:S20" ca="1" si="31">IF(AND($C14="Goal",J$5&gt;=$F14,J$5&lt;=$F14+$H14-1),2,IF(AND($C14="Milestone",J$5&gt;=$F14,J$5&lt;=$F14+$H14-1),1,""))</f>
        <v/>
      </c>
      <c r="K14" s="34" t="str">
        <f t="shared" ca="1" si="31"/>
        <v/>
      </c>
      <c r="L14" s="34" t="str">
        <f t="shared" ca="1" si="31"/>
        <v/>
      </c>
      <c r="M14" s="34" t="str">
        <f t="shared" ca="1" si="31"/>
        <v/>
      </c>
      <c r="N14" s="34" t="str">
        <f t="shared" ca="1" si="31"/>
        <v/>
      </c>
      <c r="O14" s="34" t="str">
        <f t="shared" ca="1" si="31"/>
        <v/>
      </c>
      <c r="P14" s="34" t="str">
        <f t="shared" ca="1" si="31"/>
        <v/>
      </c>
      <c r="Q14" s="34" t="str">
        <f t="shared" ca="1" si="31"/>
        <v/>
      </c>
      <c r="R14" s="34" t="str">
        <f t="shared" ca="1" si="31"/>
        <v/>
      </c>
      <c r="S14" s="34" t="str">
        <f t="shared" ca="1" si="31"/>
        <v/>
      </c>
      <c r="T14" s="34" t="str">
        <f t="shared" ca="1" si="25"/>
        <v/>
      </c>
      <c r="U14" s="34" t="str">
        <f t="shared" ca="1" si="25"/>
        <v/>
      </c>
      <c r="V14" s="34" t="str">
        <f t="shared" ca="1" si="25"/>
        <v/>
      </c>
      <c r="W14" s="34" t="str">
        <f t="shared" ca="1" si="25"/>
        <v/>
      </c>
      <c r="X14" s="34" t="str">
        <f t="shared" ca="1" si="25"/>
        <v/>
      </c>
      <c r="Y14" s="34" t="str">
        <f t="shared" ca="1" si="25"/>
        <v/>
      </c>
      <c r="Z14" s="34" t="str">
        <f t="shared" ca="1" si="26"/>
        <v/>
      </c>
      <c r="AA14" s="34" t="str">
        <f t="shared" ca="1" si="26"/>
        <v/>
      </c>
      <c r="AB14" s="34" t="str">
        <f t="shared" ca="1" si="26"/>
        <v/>
      </c>
      <c r="AC14" s="34" t="str">
        <f t="shared" ca="1" si="26"/>
        <v/>
      </c>
      <c r="AD14" s="34" t="str">
        <f t="shared" ca="1" si="26"/>
        <v/>
      </c>
      <c r="AE14" s="34" t="str">
        <f t="shared" ca="1" si="26"/>
        <v/>
      </c>
      <c r="AF14" s="34" t="str">
        <f t="shared" ca="1" si="26"/>
        <v/>
      </c>
      <c r="AG14" s="34" t="str">
        <f t="shared" ca="1" si="26"/>
        <v/>
      </c>
      <c r="AH14" s="34" t="str">
        <f t="shared" ca="1" si="26"/>
        <v/>
      </c>
      <c r="AI14" s="34" t="str">
        <f t="shared" ca="1" si="26"/>
        <v/>
      </c>
      <c r="AJ14" s="34" t="str">
        <f t="shared" ca="1" si="26"/>
        <v/>
      </c>
      <c r="AK14" s="34" t="str">
        <f t="shared" ca="1" si="26"/>
        <v/>
      </c>
      <c r="AL14" s="34" t="str">
        <f t="shared" ca="1" si="26"/>
        <v/>
      </c>
      <c r="AM14" s="34" t="str">
        <f t="shared" ca="1" si="26"/>
        <v/>
      </c>
      <c r="AN14" s="34" t="str">
        <f t="shared" ca="1" si="26"/>
        <v/>
      </c>
      <c r="AO14" s="34" t="str">
        <f t="shared" ca="1" si="26"/>
        <v/>
      </c>
      <c r="AP14" s="34" t="str">
        <f t="shared" ca="1" si="27"/>
        <v/>
      </c>
      <c r="AQ14" s="34" t="str">
        <f t="shared" ca="1" si="27"/>
        <v/>
      </c>
      <c r="AR14" s="34" t="str">
        <f t="shared" ca="1" si="27"/>
        <v/>
      </c>
      <c r="AS14" s="34" t="str">
        <f t="shared" ca="1" si="27"/>
        <v/>
      </c>
      <c r="AT14" s="34" t="str">
        <f t="shared" ca="1" si="27"/>
        <v/>
      </c>
      <c r="AU14" s="34" t="str">
        <f t="shared" ca="1" si="27"/>
        <v/>
      </c>
      <c r="AV14" s="34" t="str">
        <f t="shared" ca="1" si="27"/>
        <v/>
      </c>
      <c r="AW14" s="34" t="str">
        <f t="shared" ca="1" si="27"/>
        <v/>
      </c>
      <c r="AX14" s="34" t="str">
        <f t="shared" ca="1" si="27"/>
        <v/>
      </c>
      <c r="AY14" s="34" t="str">
        <f t="shared" ca="1" si="27"/>
        <v/>
      </c>
      <c r="AZ14" s="34" t="str">
        <f t="shared" ca="1" si="27"/>
        <v/>
      </c>
      <c r="BA14" s="34" t="str">
        <f t="shared" ca="1" si="27"/>
        <v/>
      </c>
      <c r="BB14" s="34" t="str">
        <f t="shared" ca="1" si="27"/>
        <v/>
      </c>
      <c r="BC14" s="34" t="str">
        <f t="shared" ca="1" si="27"/>
        <v/>
      </c>
      <c r="BD14" s="34" t="str">
        <f t="shared" ca="1" si="27"/>
        <v/>
      </c>
      <c r="BE14" s="34" t="str">
        <f t="shared" ca="1" si="27"/>
        <v/>
      </c>
      <c r="BF14" s="34" t="str">
        <f t="shared" ca="1" si="28"/>
        <v/>
      </c>
      <c r="BG14" s="34" t="str">
        <f t="shared" ca="1" si="28"/>
        <v/>
      </c>
      <c r="BH14" s="34" t="str">
        <f t="shared" ca="1" si="28"/>
        <v/>
      </c>
      <c r="BI14" s="34" t="str">
        <f t="shared" ca="1" si="28"/>
        <v/>
      </c>
      <c r="BJ14" s="34" t="str">
        <f t="shared" ca="1" si="28"/>
        <v/>
      </c>
      <c r="BK14" s="34" t="str">
        <f t="shared" ca="1" si="28"/>
        <v/>
      </c>
      <c r="BL14" s="34" t="str">
        <f t="shared" ca="1" si="28"/>
        <v/>
      </c>
      <c r="BM14" s="34" t="str">
        <f t="shared" ca="1" si="28"/>
        <v/>
      </c>
      <c r="BN14" s="34" t="str">
        <f t="shared" ca="1" si="28"/>
        <v/>
      </c>
      <c r="BO14" s="34" t="str">
        <f t="shared" ca="1" si="28"/>
        <v/>
      </c>
      <c r="BP14" s="34" t="str">
        <f t="shared" ca="1" si="28"/>
        <v/>
      </c>
      <c r="BQ14" s="34" t="str">
        <f t="shared" ca="1" si="29"/>
        <v/>
      </c>
      <c r="BR14" s="34" t="str">
        <f t="shared" ca="1" si="29"/>
        <v/>
      </c>
      <c r="BS14" s="34" t="str">
        <f t="shared" ca="1" si="29"/>
        <v/>
      </c>
      <c r="BT14" s="34" t="str">
        <f t="shared" ca="1" si="29"/>
        <v/>
      </c>
      <c r="BU14" s="34" t="str">
        <f t="shared" ca="1" si="29"/>
        <v/>
      </c>
      <c r="BV14" s="34" t="str">
        <f t="shared" ca="1" si="29"/>
        <v/>
      </c>
      <c r="BW14" s="34" t="str">
        <f t="shared" ca="1" si="29"/>
        <v/>
      </c>
      <c r="BX14" s="34" t="str">
        <f t="shared" ca="1" si="29"/>
        <v/>
      </c>
      <c r="BY14" s="34" t="str">
        <f t="shared" ca="1" si="29"/>
        <v/>
      </c>
      <c r="BZ14" s="34" t="str">
        <f t="shared" ca="1" si="29"/>
        <v/>
      </c>
      <c r="CA14" s="34" t="str">
        <f t="shared" ca="1" si="29"/>
        <v/>
      </c>
    </row>
    <row r="15" spans="1:79" s="2" customFormat="1" ht="17" customHeight="1" x14ac:dyDescent="0.2">
      <c r="A15" s="14"/>
      <c r="B15" s="49" t="s">
        <v>57</v>
      </c>
      <c r="C15" s="50"/>
      <c r="D15" s="50"/>
      <c r="E15" s="51"/>
      <c r="F15" s="52"/>
      <c r="G15" s="52"/>
      <c r="H15" s="53"/>
      <c r="I15" s="25"/>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row>
    <row r="16" spans="1:79" s="2" customFormat="1" ht="17" customHeight="1" x14ac:dyDescent="0.2">
      <c r="A16" s="14"/>
      <c r="B16" s="37" t="s">
        <v>98</v>
      </c>
      <c r="C16" s="32"/>
      <c r="D16" s="54"/>
      <c r="E16" s="29"/>
      <c r="F16" s="30"/>
      <c r="G16" s="30"/>
      <c r="H16" s="31"/>
      <c r="I16" s="25"/>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row>
    <row r="17" spans="1:79" s="2" customFormat="1" ht="17" customHeight="1" x14ac:dyDescent="0.2">
      <c r="A17" s="14"/>
      <c r="B17" s="36" t="s">
        <v>56</v>
      </c>
      <c r="C17" s="32" t="s">
        <v>52</v>
      </c>
      <c r="D17" s="48" t="s">
        <v>95</v>
      </c>
      <c r="E17" s="29">
        <v>1</v>
      </c>
      <c r="F17" s="30">
        <v>44103</v>
      </c>
      <c r="G17" s="30">
        <v>44117</v>
      </c>
      <c r="H17" s="31">
        <f>Milestones[[#This Row],[End]]-Milestones[[#This Row],[Start]]+1</f>
        <v>15</v>
      </c>
      <c r="I17" s="25"/>
      <c r="J17" s="34" t="str">
        <f t="shared" ca="1" si="31"/>
        <v/>
      </c>
      <c r="K17" s="34" t="str">
        <f t="shared" ca="1" si="31"/>
        <v/>
      </c>
      <c r="L17" s="34" t="str">
        <f t="shared" ca="1" si="31"/>
        <v/>
      </c>
      <c r="M17" s="34" t="str">
        <f t="shared" ca="1" si="31"/>
        <v/>
      </c>
      <c r="N17" s="34" t="str">
        <f t="shared" ca="1" si="31"/>
        <v/>
      </c>
      <c r="O17" s="34" t="str">
        <f t="shared" ca="1" si="31"/>
        <v/>
      </c>
      <c r="P17" s="34" t="str">
        <f t="shared" ca="1" si="31"/>
        <v/>
      </c>
      <c r="Q17" s="34" t="str">
        <f t="shared" ca="1" si="31"/>
        <v/>
      </c>
      <c r="R17" s="34" t="str">
        <f t="shared" ca="1" si="31"/>
        <v/>
      </c>
      <c r="S17" s="34" t="str">
        <f t="shared" ca="1" si="31"/>
        <v/>
      </c>
      <c r="T17" s="34" t="str">
        <f t="shared" ca="1" si="25"/>
        <v/>
      </c>
      <c r="U17" s="34" t="str">
        <f t="shared" ca="1" si="25"/>
        <v/>
      </c>
      <c r="V17" s="34" t="str">
        <f t="shared" ca="1" si="25"/>
        <v/>
      </c>
      <c r="W17" s="34" t="str">
        <f t="shared" ca="1" si="25"/>
        <v/>
      </c>
      <c r="X17" s="34" t="str">
        <f t="shared" ca="1" si="25"/>
        <v/>
      </c>
      <c r="Y17" s="34" t="str">
        <f t="shared" ca="1" si="25"/>
        <v/>
      </c>
      <c r="Z17" s="34" t="str">
        <f t="shared" ca="1" si="26"/>
        <v/>
      </c>
      <c r="AA17" s="34" t="str">
        <f t="shared" ca="1" si="26"/>
        <v/>
      </c>
      <c r="AB17" s="34" t="str">
        <f t="shared" ca="1" si="26"/>
        <v/>
      </c>
      <c r="AC17" s="34" t="str">
        <f t="shared" ca="1" si="26"/>
        <v/>
      </c>
      <c r="AD17" s="34" t="str">
        <f t="shared" ca="1" si="26"/>
        <v/>
      </c>
      <c r="AE17" s="34" t="str">
        <f t="shared" ca="1" si="26"/>
        <v/>
      </c>
      <c r="AF17" s="34" t="str">
        <f t="shared" ca="1" si="26"/>
        <v/>
      </c>
      <c r="AG17" s="34" t="str">
        <f t="shared" ca="1" si="26"/>
        <v/>
      </c>
      <c r="AH17" s="34" t="str">
        <f t="shared" ca="1" si="26"/>
        <v/>
      </c>
      <c r="AI17" s="34" t="str">
        <f t="shared" ca="1" si="26"/>
        <v/>
      </c>
      <c r="AJ17" s="34" t="str">
        <f t="shared" ca="1" si="26"/>
        <v/>
      </c>
      <c r="AK17" s="34" t="str">
        <f t="shared" ca="1" si="26"/>
        <v/>
      </c>
      <c r="AL17" s="34" t="str">
        <f t="shared" ca="1" si="26"/>
        <v/>
      </c>
      <c r="AM17" s="34" t="str">
        <f t="shared" ca="1" si="26"/>
        <v/>
      </c>
      <c r="AN17" s="34" t="str">
        <f t="shared" ca="1" si="26"/>
        <v/>
      </c>
      <c r="AO17" s="34" t="str">
        <f t="shared" ref="Z17:AO20" ca="1" si="32">IF(AND($C17="Goal",AO$5&gt;=$F17,AO$5&lt;=$F17+$H17-1),2,IF(AND($C17="Milestone",AO$5&gt;=$F17,AO$5&lt;=$F17+$H17-1),1,""))</f>
        <v/>
      </c>
      <c r="AP17" s="34" t="str">
        <f t="shared" ca="1" si="27"/>
        <v/>
      </c>
      <c r="AQ17" s="34" t="str">
        <f t="shared" ca="1" si="27"/>
        <v/>
      </c>
      <c r="AR17" s="34" t="str">
        <f t="shared" ca="1" si="27"/>
        <v/>
      </c>
      <c r="AS17" s="34" t="str">
        <f t="shared" ca="1" si="27"/>
        <v/>
      </c>
      <c r="AT17" s="34" t="str">
        <f t="shared" ca="1" si="27"/>
        <v/>
      </c>
      <c r="AU17" s="34" t="str">
        <f t="shared" ca="1" si="27"/>
        <v/>
      </c>
      <c r="AV17" s="34" t="str">
        <f t="shared" ca="1" si="27"/>
        <v/>
      </c>
      <c r="AW17" s="34" t="str">
        <f t="shared" ca="1" si="27"/>
        <v/>
      </c>
      <c r="AX17" s="34" t="str">
        <f t="shared" ca="1" si="27"/>
        <v/>
      </c>
      <c r="AY17" s="34" t="str">
        <f t="shared" ca="1" si="27"/>
        <v/>
      </c>
      <c r="AZ17" s="34" t="str">
        <f t="shared" ca="1" si="27"/>
        <v/>
      </c>
      <c r="BA17" s="34" t="str">
        <f t="shared" ca="1" si="27"/>
        <v/>
      </c>
      <c r="BB17" s="34" t="str">
        <f t="shared" ca="1" si="27"/>
        <v/>
      </c>
      <c r="BC17" s="34" t="str">
        <f t="shared" ca="1" si="27"/>
        <v/>
      </c>
      <c r="BD17" s="34" t="str">
        <f t="shared" ca="1" si="27"/>
        <v/>
      </c>
      <c r="BE17" s="34" t="str">
        <f t="shared" ref="AP17:BE20" ca="1" si="33">IF(AND($C17="Goal",BE$5&gt;=$F17,BE$5&lt;=$F17+$H17-1),2,IF(AND($C17="Milestone",BE$5&gt;=$F17,BE$5&lt;=$F17+$H17-1),1,""))</f>
        <v/>
      </c>
      <c r="BF17" s="34" t="str">
        <f t="shared" ca="1" si="28"/>
        <v/>
      </c>
      <c r="BG17" s="34" t="str">
        <f t="shared" ca="1" si="28"/>
        <v/>
      </c>
      <c r="BH17" s="34" t="str">
        <f t="shared" ca="1" si="28"/>
        <v/>
      </c>
      <c r="BI17" s="34" t="str">
        <f t="shared" ca="1" si="28"/>
        <v/>
      </c>
      <c r="BJ17" s="34" t="str">
        <f t="shared" ca="1" si="28"/>
        <v/>
      </c>
      <c r="BK17" s="34" t="str">
        <f t="shared" ca="1" si="28"/>
        <v/>
      </c>
      <c r="BL17" s="34" t="str">
        <f t="shared" ca="1" si="28"/>
        <v/>
      </c>
      <c r="BM17" s="34" t="str">
        <f t="shared" ca="1" si="28"/>
        <v/>
      </c>
      <c r="BN17" s="34" t="str">
        <f t="shared" ref="BN17:CA20" ca="1" si="34">IF(AND($C17="Goal",BN$5&gt;=$F17,BN$5&lt;=$F17+$H17-1),2,IF(AND($C17="Milestone",BN$5&gt;=$F17,BN$5&lt;=$F17+$H17-1),1,""))</f>
        <v/>
      </c>
      <c r="BO17" s="34" t="str">
        <f t="shared" ca="1" si="34"/>
        <v/>
      </c>
      <c r="BP17" s="34" t="str">
        <f t="shared" ca="1" si="34"/>
        <v/>
      </c>
      <c r="BQ17" s="34" t="str">
        <f t="shared" ca="1" si="34"/>
        <v/>
      </c>
      <c r="BR17" s="34" t="str">
        <f t="shared" ca="1" si="34"/>
        <v/>
      </c>
      <c r="BS17" s="34" t="str">
        <f t="shared" ca="1" si="34"/>
        <v/>
      </c>
      <c r="BT17" s="34" t="str">
        <f t="shared" ca="1" si="34"/>
        <v/>
      </c>
      <c r="BU17" s="34" t="str">
        <f t="shared" ca="1" si="34"/>
        <v/>
      </c>
      <c r="BV17" s="34" t="str">
        <f t="shared" ca="1" si="34"/>
        <v/>
      </c>
      <c r="BW17" s="34" t="str">
        <f t="shared" ca="1" si="34"/>
        <v/>
      </c>
      <c r="BX17" s="34" t="str">
        <f t="shared" ca="1" si="34"/>
        <v/>
      </c>
      <c r="BY17" s="34" t="str">
        <f t="shared" ca="1" si="34"/>
        <v/>
      </c>
      <c r="BZ17" s="34" t="str">
        <f t="shared" ca="1" si="34"/>
        <v/>
      </c>
      <c r="CA17" s="34" t="str">
        <f t="shared" ca="1" si="34"/>
        <v/>
      </c>
    </row>
    <row r="18" spans="1:79" s="2" customFormat="1" ht="17" customHeight="1" x14ac:dyDescent="0.2">
      <c r="A18" s="14"/>
      <c r="B18" s="61" t="s">
        <v>102</v>
      </c>
      <c r="C18" s="32" t="s">
        <v>52</v>
      </c>
      <c r="D18" s="48" t="s">
        <v>99</v>
      </c>
      <c r="E18" s="29">
        <v>1</v>
      </c>
      <c r="F18" s="30">
        <v>44103</v>
      </c>
      <c r="G18" s="30">
        <v>44117</v>
      </c>
      <c r="H18" s="31">
        <f>Milestones[[#This Row],[End]]-Milestones[[#This Row],[Start]]+1</f>
        <v>15</v>
      </c>
      <c r="I18" s="25"/>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row>
    <row r="19" spans="1:79" s="2" customFormat="1" ht="17" customHeight="1" x14ac:dyDescent="0.2">
      <c r="A19" s="14"/>
      <c r="B19" s="62" t="s">
        <v>103</v>
      </c>
      <c r="C19" s="32" t="s">
        <v>52</v>
      </c>
      <c r="D19" s="48" t="s">
        <v>96</v>
      </c>
      <c r="E19" s="29">
        <v>1</v>
      </c>
      <c r="F19" s="30">
        <v>44103</v>
      </c>
      <c r="G19" s="30">
        <v>44117</v>
      </c>
      <c r="H19" s="31">
        <f>Milestones[[#This Row],[End]]-Milestones[[#This Row],[Start]]+1</f>
        <v>15</v>
      </c>
      <c r="I19" s="25"/>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row>
    <row r="20" spans="1:79" s="2" customFormat="1" ht="17" customHeight="1" x14ac:dyDescent="0.2">
      <c r="A20" s="14"/>
      <c r="B20" s="36" t="s">
        <v>104</v>
      </c>
      <c r="C20" s="32" t="s">
        <v>52</v>
      </c>
      <c r="D20" s="48" t="s">
        <v>95</v>
      </c>
      <c r="E20" s="29">
        <v>1</v>
      </c>
      <c r="F20" s="30">
        <v>44118</v>
      </c>
      <c r="G20" s="30">
        <v>44124</v>
      </c>
      <c r="H20" s="31">
        <f>Milestones[[#This Row],[End]]-Milestones[[#This Row],[Start]]+1</f>
        <v>7</v>
      </c>
      <c r="I20" s="25"/>
      <c r="J20" s="34" t="str">
        <f t="shared" ca="1" si="31"/>
        <v/>
      </c>
      <c r="K20" s="34" t="str">
        <f t="shared" ca="1" si="31"/>
        <v/>
      </c>
      <c r="L20" s="34" t="str">
        <f t="shared" ca="1" si="31"/>
        <v/>
      </c>
      <c r="M20" s="34" t="str">
        <f t="shared" ca="1" si="31"/>
        <v/>
      </c>
      <c r="N20" s="34" t="str">
        <f t="shared" ca="1" si="31"/>
        <v/>
      </c>
      <c r="O20" s="34" t="str">
        <f t="shared" ca="1" si="31"/>
        <v/>
      </c>
      <c r="P20" s="34" t="str">
        <f t="shared" ca="1" si="31"/>
        <v/>
      </c>
      <c r="Q20" s="34" t="str">
        <f t="shared" ca="1" si="31"/>
        <v/>
      </c>
      <c r="R20" s="34" t="str">
        <f t="shared" ca="1" si="31"/>
        <v/>
      </c>
      <c r="S20" s="34" t="str">
        <f t="shared" ca="1" si="31"/>
        <v/>
      </c>
      <c r="T20" s="34" t="str">
        <f t="shared" ca="1" si="25"/>
        <v/>
      </c>
      <c r="U20" s="34" t="str">
        <f t="shared" ca="1" si="25"/>
        <v/>
      </c>
      <c r="V20" s="34" t="str">
        <f t="shared" ca="1" si="25"/>
        <v/>
      </c>
      <c r="W20" s="34" t="str">
        <f t="shared" ca="1" si="25"/>
        <v/>
      </c>
      <c r="X20" s="34" t="str">
        <f t="shared" ca="1" si="25"/>
        <v/>
      </c>
      <c r="Y20" s="34" t="str">
        <f t="shared" ca="1" si="25"/>
        <v/>
      </c>
      <c r="Z20" s="34" t="str">
        <f t="shared" ca="1" si="32"/>
        <v/>
      </c>
      <c r="AA20" s="34" t="str">
        <f t="shared" ca="1" si="32"/>
        <v/>
      </c>
      <c r="AB20" s="34" t="str">
        <f t="shared" ca="1" si="32"/>
        <v/>
      </c>
      <c r="AC20" s="34" t="str">
        <f t="shared" ca="1" si="32"/>
        <v/>
      </c>
      <c r="AD20" s="34" t="str">
        <f t="shared" ca="1" si="32"/>
        <v/>
      </c>
      <c r="AE20" s="34" t="str">
        <f t="shared" ca="1" si="32"/>
        <v/>
      </c>
      <c r="AF20" s="34" t="str">
        <f t="shared" ca="1" si="32"/>
        <v/>
      </c>
      <c r="AG20" s="34" t="str">
        <f t="shared" ca="1" si="32"/>
        <v/>
      </c>
      <c r="AH20" s="34" t="str">
        <f t="shared" ca="1" si="32"/>
        <v/>
      </c>
      <c r="AI20" s="34" t="str">
        <f t="shared" ca="1" si="32"/>
        <v/>
      </c>
      <c r="AJ20" s="34" t="str">
        <f t="shared" ca="1" si="32"/>
        <v/>
      </c>
      <c r="AK20" s="34" t="str">
        <f t="shared" ca="1" si="32"/>
        <v/>
      </c>
      <c r="AL20" s="34" t="str">
        <f t="shared" ca="1" si="32"/>
        <v/>
      </c>
      <c r="AM20" s="34" t="str">
        <f t="shared" ca="1" si="32"/>
        <v/>
      </c>
      <c r="AN20" s="34" t="str">
        <f t="shared" ca="1" si="32"/>
        <v/>
      </c>
      <c r="AO20" s="34" t="str">
        <f t="shared" ca="1" si="32"/>
        <v/>
      </c>
      <c r="AP20" s="34" t="str">
        <f t="shared" ca="1" si="33"/>
        <v/>
      </c>
      <c r="AQ20" s="34" t="str">
        <f t="shared" ca="1" si="33"/>
        <v/>
      </c>
      <c r="AR20" s="34" t="str">
        <f t="shared" ca="1" si="33"/>
        <v/>
      </c>
      <c r="AS20" s="34" t="str">
        <f t="shared" ca="1" si="33"/>
        <v/>
      </c>
      <c r="AT20" s="34" t="str">
        <f t="shared" ca="1" si="33"/>
        <v/>
      </c>
      <c r="AU20" s="34" t="str">
        <f t="shared" ca="1" si="33"/>
        <v/>
      </c>
      <c r="AV20" s="34" t="str">
        <f t="shared" ca="1" si="33"/>
        <v/>
      </c>
      <c r="AW20" s="34" t="str">
        <f t="shared" ca="1" si="33"/>
        <v/>
      </c>
      <c r="AX20" s="34" t="str">
        <f t="shared" ca="1" si="33"/>
        <v/>
      </c>
      <c r="AY20" s="34" t="str">
        <f t="shared" ca="1" si="33"/>
        <v/>
      </c>
      <c r="AZ20" s="34" t="str">
        <f t="shared" ca="1" si="33"/>
        <v/>
      </c>
      <c r="BA20" s="34" t="str">
        <f t="shared" ca="1" si="33"/>
        <v/>
      </c>
      <c r="BB20" s="34" t="str">
        <f t="shared" ca="1" si="33"/>
        <v/>
      </c>
      <c r="BC20" s="34" t="str">
        <f t="shared" ca="1" si="33"/>
        <v/>
      </c>
      <c r="BD20" s="34" t="str">
        <f t="shared" ca="1" si="33"/>
        <v/>
      </c>
      <c r="BE20" s="34" t="str">
        <f t="shared" ca="1" si="33"/>
        <v/>
      </c>
      <c r="BF20" s="34" t="str">
        <f t="shared" ca="1" si="28"/>
        <v/>
      </c>
      <c r="BG20" s="34" t="str">
        <f t="shared" ca="1" si="28"/>
        <v/>
      </c>
      <c r="BH20" s="34" t="str">
        <f t="shared" ca="1" si="28"/>
        <v/>
      </c>
      <c r="BI20" s="34" t="str">
        <f t="shared" ca="1" si="28"/>
        <v/>
      </c>
      <c r="BJ20" s="34" t="str">
        <f t="shared" ca="1" si="28"/>
        <v/>
      </c>
      <c r="BK20" s="34" t="str">
        <f t="shared" ca="1" si="28"/>
        <v/>
      </c>
      <c r="BL20" s="34" t="str">
        <f t="shared" ca="1" si="28"/>
        <v/>
      </c>
      <c r="BM20" s="34" t="str">
        <f t="shared" ca="1" si="28"/>
        <v/>
      </c>
      <c r="BN20" s="34" t="str">
        <f t="shared" ca="1" si="34"/>
        <v/>
      </c>
      <c r="BO20" s="34" t="str">
        <f t="shared" ca="1" si="34"/>
        <v/>
      </c>
      <c r="BP20" s="34" t="str">
        <f t="shared" ca="1" si="34"/>
        <v/>
      </c>
      <c r="BQ20" s="34" t="str">
        <f t="shared" ca="1" si="34"/>
        <v/>
      </c>
      <c r="BR20" s="34" t="str">
        <f t="shared" ca="1" si="34"/>
        <v/>
      </c>
      <c r="BS20" s="34" t="str">
        <f t="shared" ca="1" si="34"/>
        <v/>
      </c>
      <c r="BT20" s="34" t="str">
        <f t="shared" ca="1" si="34"/>
        <v/>
      </c>
      <c r="BU20" s="34" t="str">
        <f t="shared" ca="1" si="34"/>
        <v/>
      </c>
      <c r="BV20" s="34" t="str">
        <f t="shared" ca="1" si="34"/>
        <v/>
      </c>
      <c r="BW20" s="34" t="str">
        <f t="shared" ca="1" si="34"/>
        <v/>
      </c>
      <c r="BX20" s="34" t="str">
        <f t="shared" ca="1" si="34"/>
        <v/>
      </c>
      <c r="BY20" s="34" t="str">
        <f t="shared" ca="1" si="34"/>
        <v/>
      </c>
      <c r="BZ20" s="34" t="str">
        <f t="shared" ca="1" si="34"/>
        <v/>
      </c>
      <c r="CA20" s="34" t="str">
        <f t="shared" ca="1" si="34"/>
        <v/>
      </c>
    </row>
    <row r="21" spans="1:79" s="2" customFormat="1" ht="17" customHeight="1" x14ac:dyDescent="0.2">
      <c r="A21" s="14"/>
      <c r="B21" s="55" t="s">
        <v>65</v>
      </c>
      <c r="C21" s="48" t="s">
        <v>52</v>
      </c>
      <c r="D21" s="48" t="s">
        <v>94</v>
      </c>
      <c r="E21" s="29">
        <v>1</v>
      </c>
      <c r="F21" s="57">
        <v>44125</v>
      </c>
      <c r="G21" s="57">
        <v>44128</v>
      </c>
      <c r="H21" s="31">
        <f>Milestones[[#This Row],[End]]-Milestones[[#This Row],[Start]]+1</f>
        <v>4</v>
      </c>
      <c r="I21" s="25"/>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row>
    <row r="22" spans="1:79" s="2" customFormat="1" ht="17" customHeight="1" x14ac:dyDescent="0.2">
      <c r="A22" s="14"/>
      <c r="B22" s="36" t="s">
        <v>43</v>
      </c>
      <c r="C22" s="32" t="s">
        <v>52</v>
      </c>
      <c r="D22" s="48" t="s">
        <v>97</v>
      </c>
      <c r="E22" s="29">
        <v>1</v>
      </c>
      <c r="F22" s="30">
        <v>44103</v>
      </c>
      <c r="G22" s="30">
        <v>44131</v>
      </c>
      <c r="H22" s="31">
        <f>Milestones[[#This Row],[End]]-Milestones[[#This Row],[Start]]+1</f>
        <v>29</v>
      </c>
      <c r="I22" s="25"/>
      <c r="J22" s="34" t="str">
        <f t="shared" ref="J22:S23" ca="1" si="35">IF(AND($C22="Goal",J$5&gt;=$F22,J$5&lt;=$F22+$H22-1),2,IF(AND($C22="Milestone",J$5&gt;=$F22,J$5&lt;=$F22+$H22-1),1,""))</f>
        <v/>
      </c>
      <c r="K22" s="34" t="str">
        <f t="shared" ca="1" si="35"/>
        <v/>
      </c>
      <c r="L22" s="34" t="str">
        <f t="shared" ca="1" si="35"/>
        <v/>
      </c>
      <c r="M22" s="34" t="str">
        <f t="shared" ca="1" si="35"/>
        <v/>
      </c>
      <c r="N22" s="34" t="str">
        <f t="shared" ca="1" si="35"/>
        <v/>
      </c>
      <c r="O22" s="34" t="str">
        <f t="shared" ca="1" si="35"/>
        <v/>
      </c>
      <c r="P22" s="34" t="str">
        <f t="shared" ca="1" si="35"/>
        <v/>
      </c>
      <c r="Q22" s="34" t="str">
        <f t="shared" ca="1" si="35"/>
        <v/>
      </c>
      <c r="R22" s="34" t="str">
        <f t="shared" ca="1" si="35"/>
        <v/>
      </c>
      <c r="S22" s="34" t="str">
        <f t="shared" ca="1" si="35"/>
        <v/>
      </c>
      <c r="T22" s="34" t="str">
        <f t="shared" ref="T22:AC23" ca="1" si="36">IF(AND($C22="Goal",T$5&gt;=$F22,T$5&lt;=$F22+$H22-1),2,IF(AND($C22="Milestone",T$5&gt;=$F22,T$5&lt;=$F22+$H22-1),1,""))</f>
        <v/>
      </c>
      <c r="U22" s="34" t="str">
        <f t="shared" ca="1" si="36"/>
        <v/>
      </c>
      <c r="V22" s="34" t="str">
        <f t="shared" ca="1" si="36"/>
        <v/>
      </c>
      <c r="W22" s="34" t="str">
        <f t="shared" ca="1" si="36"/>
        <v/>
      </c>
      <c r="X22" s="34" t="str">
        <f t="shared" ca="1" si="36"/>
        <v/>
      </c>
      <c r="Y22" s="34" t="str">
        <f t="shared" ca="1" si="36"/>
        <v/>
      </c>
      <c r="Z22" s="34" t="str">
        <f t="shared" ca="1" si="36"/>
        <v/>
      </c>
      <c r="AA22" s="34" t="str">
        <f t="shared" ca="1" si="36"/>
        <v/>
      </c>
      <c r="AB22" s="34" t="str">
        <f t="shared" ca="1" si="36"/>
        <v/>
      </c>
      <c r="AC22" s="34" t="str">
        <f t="shared" ca="1" si="36"/>
        <v/>
      </c>
      <c r="AD22" s="34" t="str">
        <f t="shared" ref="AD22:AM23" ca="1" si="37">IF(AND($C22="Goal",AD$5&gt;=$F22,AD$5&lt;=$F22+$H22-1),2,IF(AND($C22="Milestone",AD$5&gt;=$F22,AD$5&lt;=$F22+$H22-1),1,""))</f>
        <v/>
      </c>
      <c r="AE22" s="34" t="str">
        <f t="shared" ca="1" si="37"/>
        <v/>
      </c>
      <c r="AF22" s="34" t="str">
        <f t="shared" ca="1" si="37"/>
        <v/>
      </c>
      <c r="AG22" s="34" t="str">
        <f t="shared" ca="1" si="37"/>
        <v/>
      </c>
      <c r="AH22" s="34" t="str">
        <f t="shared" ca="1" si="37"/>
        <v/>
      </c>
      <c r="AI22" s="34" t="str">
        <f t="shared" ca="1" si="37"/>
        <v/>
      </c>
      <c r="AJ22" s="34" t="str">
        <f t="shared" ca="1" si="37"/>
        <v/>
      </c>
      <c r="AK22" s="34" t="str">
        <f t="shared" ca="1" si="37"/>
        <v/>
      </c>
      <c r="AL22" s="34" t="str">
        <f t="shared" ca="1" si="37"/>
        <v/>
      </c>
      <c r="AM22" s="34" t="str">
        <f t="shared" ca="1" si="37"/>
        <v/>
      </c>
      <c r="AN22" s="34" t="str">
        <f t="shared" ref="AN22:AW23" ca="1" si="38">IF(AND($C22="Goal",AN$5&gt;=$F22,AN$5&lt;=$F22+$H22-1),2,IF(AND($C22="Milestone",AN$5&gt;=$F22,AN$5&lt;=$F22+$H22-1),1,""))</f>
        <v/>
      </c>
      <c r="AO22" s="34" t="str">
        <f t="shared" ca="1" si="38"/>
        <v/>
      </c>
      <c r="AP22" s="34" t="str">
        <f t="shared" ca="1" si="38"/>
        <v/>
      </c>
      <c r="AQ22" s="34" t="str">
        <f t="shared" ca="1" si="38"/>
        <v/>
      </c>
      <c r="AR22" s="34" t="str">
        <f t="shared" ca="1" si="38"/>
        <v/>
      </c>
      <c r="AS22" s="34" t="str">
        <f t="shared" ca="1" si="38"/>
        <v/>
      </c>
      <c r="AT22" s="34" t="str">
        <f t="shared" ca="1" si="38"/>
        <v/>
      </c>
      <c r="AU22" s="34" t="str">
        <f t="shared" ca="1" si="38"/>
        <v/>
      </c>
      <c r="AV22" s="34" t="str">
        <f t="shared" ca="1" si="38"/>
        <v/>
      </c>
      <c r="AW22" s="34" t="str">
        <f t="shared" ca="1" si="38"/>
        <v/>
      </c>
      <c r="AX22" s="34" t="str">
        <f t="shared" ref="AX22:BG23" ca="1" si="39">IF(AND($C22="Goal",AX$5&gt;=$F22,AX$5&lt;=$F22+$H22-1),2,IF(AND($C22="Milestone",AX$5&gt;=$F22,AX$5&lt;=$F22+$H22-1),1,""))</f>
        <v/>
      </c>
      <c r="AY22" s="34" t="str">
        <f t="shared" ca="1" si="39"/>
        <v/>
      </c>
      <c r="AZ22" s="34" t="str">
        <f t="shared" ca="1" si="39"/>
        <v/>
      </c>
      <c r="BA22" s="34" t="str">
        <f t="shared" ca="1" si="39"/>
        <v/>
      </c>
      <c r="BB22" s="34" t="str">
        <f t="shared" ca="1" si="39"/>
        <v/>
      </c>
      <c r="BC22" s="34" t="str">
        <f t="shared" ca="1" si="39"/>
        <v/>
      </c>
      <c r="BD22" s="34" t="str">
        <f t="shared" ca="1" si="39"/>
        <v/>
      </c>
      <c r="BE22" s="34" t="str">
        <f t="shared" ca="1" si="39"/>
        <v/>
      </c>
      <c r="BF22" s="34" t="str">
        <f t="shared" ca="1" si="39"/>
        <v/>
      </c>
      <c r="BG22" s="34" t="str">
        <f t="shared" ca="1" si="39"/>
        <v/>
      </c>
      <c r="BH22" s="34" t="str">
        <f t="shared" ref="BH22:BQ23" ca="1" si="40">IF(AND($C22="Goal",BH$5&gt;=$F22,BH$5&lt;=$F22+$H22-1),2,IF(AND($C22="Milestone",BH$5&gt;=$F22,BH$5&lt;=$F22+$H22-1),1,""))</f>
        <v/>
      </c>
      <c r="BI22" s="34" t="str">
        <f t="shared" ca="1" si="40"/>
        <v/>
      </c>
      <c r="BJ22" s="34" t="str">
        <f t="shared" ca="1" si="40"/>
        <v/>
      </c>
      <c r="BK22" s="34" t="str">
        <f t="shared" ca="1" si="40"/>
        <v/>
      </c>
      <c r="BL22" s="34" t="str">
        <f t="shared" ca="1" si="40"/>
        <v/>
      </c>
      <c r="BM22" s="34" t="str">
        <f t="shared" ca="1" si="40"/>
        <v/>
      </c>
      <c r="BN22" s="34" t="str">
        <f t="shared" ca="1" si="40"/>
        <v/>
      </c>
      <c r="BO22" s="34" t="str">
        <f t="shared" ca="1" si="40"/>
        <v/>
      </c>
      <c r="BP22" s="34" t="str">
        <f t="shared" ca="1" si="40"/>
        <v/>
      </c>
      <c r="BQ22" s="34" t="str">
        <f t="shared" ca="1" si="40"/>
        <v/>
      </c>
      <c r="BR22" s="34" t="str">
        <f t="shared" ref="BR22:CA23" ca="1" si="41">IF(AND($C22="Goal",BR$5&gt;=$F22,BR$5&lt;=$F22+$H22-1),2,IF(AND($C22="Milestone",BR$5&gt;=$F22,BR$5&lt;=$F22+$H22-1),1,""))</f>
        <v/>
      </c>
      <c r="BS22" s="34" t="str">
        <f t="shared" ca="1" si="41"/>
        <v/>
      </c>
      <c r="BT22" s="34" t="str">
        <f t="shared" ca="1" si="41"/>
        <v/>
      </c>
      <c r="BU22" s="34" t="str">
        <f t="shared" ca="1" si="41"/>
        <v/>
      </c>
      <c r="BV22" s="34" t="str">
        <f t="shared" ca="1" si="41"/>
        <v/>
      </c>
      <c r="BW22" s="34" t="str">
        <f t="shared" ca="1" si="41"/>
        <v/>
      </c>
      <c r="BX22" s="34" t="str">
        <f t="shared" ca="1" si="41"/>
        <v/>
      </c>
      <c r="BY22" s="34" t="str">
        <f t="shared" ca="1" si="41"/>
        <v/>
      </c>
      <c r="BZ22" s="34" t="str">
        <f t="shared" ca="1" si="41"/>
        <v/>
      </c>
      <c r="CA22" s="34" t="str">
        <f t="shared" ca="1" si="41"/>
        <v/>
      </c>
    </row>
    <row r="23" spans="1:79" s="2" customFormat="1" ht="17" customHeight="1" x14ac:dyDescent="0.2">
      <c r="A23" s="14"/>
      <c r="B23" s="37" t="s">
        <v>36</v>
      </c>
      <c r="C23" s="32"/>
      <c r="D23" s="32"/>
      <c r="E23" s="29"/>
      <c r="F23" s="30"/>
      <c r="G23" s="30"/>
      <c r="H23" s="31"/>
      <c r="I23" s="25"/>
      <c r="J23" s="34" t="str">
        <f t="shared" ca="1" si="35"/>
        <v/>
      </c>
      <c r="K23" s="34" t="str">
        <f t="shared" ca="1" si="35"/>
        <v/>
      </c>
      <c r="L23" s="34" t="str">
        <f t="shared" ca="1" si="35"/>
        <v/>
      </c>
      <c r="M23" s="34" t="str">
        <f t="shared" ca="1" si="35"/>
        <v/>
      </c>
      <c r="N23" s="34" t="str">
        <f t="shared" ca="1" si="35"/>
        <v/>
      </c>
      <c r="O23" s="34" t="str">
        <f t="shared" ca="1" si="35"/>
        <v/>
      </c>
      <c r="P23" s="34" t="str">
        <f t="shared" ca="1" si="35"/>
        <v/>
      </c>
      <c r="Q23" s="34" t="str">
        <f t="shared" ca="1" si="35"/>
        <v/>
      </c>
      <c r="R23" s="34" t="str">
        <f t="shared" ca="1" si="35"/>
        <v/>
      </c>
      <c r="S23" s="34" t="str">
        <f t="shared" ca="1" si="35"/>
        <v/>
      </c>
      <c r="T23" s="34" t="str">
        <f t="shared" ca="1" si="36"/>
        <v/>
      </c>
      <c r="U23" s="34" t="str">
        <f t="shared" ca="1" si="36"/>
        <v/>
      </c>
      <c r="V23" s="34" t="str">
        <f t="shared" ca="1" si="36"/>
        <v/>
      </c>
      <c r="W23" s="34" t="str">
        <f t="shared" ca="1" si="36"/>
        <v/>
      </c>
      <c r="X23" s="34" t="str">
        <f t="shared" ca="1" si="36"/>
        <v/>
      </c>
      <c r="Y23" s="34" t="str">
        <f t="shared" ca="1" si="36"/>
        <v/>
      </c>
      <c r="Z23" s="34" t="str">
        <f t="shared" ca="1" si="36"/>
        <v/>
      </c>
      <c r="AA23" s="34" t="str">
        <f t="shared" ca="1" si="36"/>
        <v/>
      </c>
      <c r="AB23" s="34" t="str">
        <f t="shared" ca="1" si="36"/>
        <v/>
      </c>
      <c r="AC23" s="34" t="str">
        <f t="shared" ca="1" si="36"/>
        <v/>
      </c>
      <c r="AD23" s="34" t="str">
        <f t="shared" ca="1" si="37"/>
        <v/>
      </c>
      <c r="AE23" s="34" t="str">
        <f t="shared" ca="1" si="37"/>
        <v/>
      </c>
      <c r="AF23" s="34" t="str">
        <f t="shared" ca="1" si="37"/>
        <v/>
      </c>
      <c r="AG23" s="34" t="str">
        <f t="shared" ca="1" si="37"/>
        <v/>
      </c>
      <c r="AH23" s="34" t="str">
        <f t="shared" ca="1" si="37"/>
        <v/>
      </c>
      <c r="AI23" s="34" t="str">
        <f t="shared" ca="1" si="37"/>
        <v/>
      </c>
      <c r="AJ23" s="34" t="str">
        <f t="shared" ca="1" si="37"/>
        <v/>
      </c>
      <c r="AK23" s="34" t="str">
        <f t="shared" ca="1" si="37"/>
        <v/>
      </c>
      <c r="AL23" s="34" t="str">
        <f t="shared" ca="1" si="37"/>
        <v/>
      </c>
      <c r="AM23" s="34" t="str">
        <f t="shared" ca="1" si="37"/>
        <v/>
      </c>
      <c r="AN23" s="34" t="str">
        <f t="shared" ca="1" si="38"/>
        <v/>
      </c>
      <c r="AO23" s="34" t="str">
        <f t="shared" ca="1" si="38"/>
        <v/>
      </c>
      <c r="AP23" s="34" t="str">
        <f t="shared" ca="1" si="38"/>
        <v/>
      </c>
      <c r="AQ23" s="34" t="str">
        <f t="shared" ca="1" si="38"/>
        <v/>
      </c>
      <c r="AR23" s="34" t="str">
        <f t="shared" ca="1" si="38"/>
        <v/>
      </c>
      <c r="AS23" s="34" t="str">
        <f t="shared" ca="1" si="38"/>
        <v/>
      </c>
      <c r="AT23" s="34" t="str">
        <f t="shared" ca="1" si="38"/>
        <v/>
      </c>
      <c r="AU23" s="34" t="str">
        <f t="shared" ca="1" si="38"/>
        <v/>
      </c>
      <c r="AV23" s="34" t="str">
        <f t="shared" ca="1" si="38"/>
        <v/>
      </c>
      <c r="AW23" s="34" t="str">
        <f t="shared" ca="1" si="38"/>
        <v/>
      </c>
      <c r="AX23" s="34" t="str">
        <f t="shared" ca="1" si="39"/>
        <v/>
      </c>
      <c r="AY23" s="34" t="str">
        <f t="shared" ca="1" si="39"/>
        <v/>
      </c>
      <c r="AZ23" s="34" t="str">
        <f t="shared" ca="1" si="39"/>
        <v/>
      </c>
      <c r="BA23" s="34" t="str">
        <f t="shared" ca="1" si="39"/>
        <v/>
      </c>
      <c r="BB23" s="34" t="str">
        <f t="shared" ca="1" si="39"/>
        <v/>
      </c>
      <c r="BC23" s="34" t="str">
        <f t="shared" ca="1" si="39"/>
        <v/>
      </c>
      <c r="BD23" s="34" t="str">
        <f t="shared" ca="1" si="39"/>
        <v/>
      </c>
      <c r="BE23" s="34" t="str">
        <f t="shared" ca="1" si="39"/>
        <v/>
      </c>
      <c r="BF23" s="34" t="str">
        <f t="shared" ca="1" si="39"/>
        <v/>
      </c>
      <c r="BG23" s="34" t="str">
        <f t="shared" ca="1" si="39"/>
        <v/>
      </c>
      <c r="BH23" s="34" t="str">
        <f t="shared" ca="1" si="40"/>
        <v/>
      </c>
      <c r="BI23" s="34" t="str">
        <f t="shared" ca="1" si="40"/>
        <v/>
      </c>
      <c r="BJ23" s="34" t="str">
        <f t="shared" ca="1" si="40"/>
        <v/>
      </c>
      <c r="BK23" s="34" t="str">
        <f t="shared" ca="1" si="40"/>
        <v/>
      </c>
      <c r="BL23" s="34" t="str">
        <f t="shared" ca="1" si="40"/>
        <v/>
      </c>
      <c r="BM23" s="34" t="str">
        <f t="shared" ca="1" si="40"/>
        <v/>
      </c>
      <c r="BN23" s="34" t="str">
        <f t="shared" ca="1" si="40"/>
        <v/>
      </c>
      <c r="BO23" s="34" t="str">
        <f t="shared" ca="1" si="40"/>
        <v/>
      </c>
      <c r="BP23" s="34" t="str">
        <f t="shared" ca="1" si="40"/>
        <v/>
      </c>
      <c r="BQ23" s="34" t="str">
        <f t="shared" ca="1" si="40"/>
        <v/>
      </c>
      <c r="BR23" s="34" t="str">
        <f t="shared" ca="1" si="41"/>
        <v/>
      </c>
      <c r="BS23" s="34" t="str">
        <f t="shared" ca="1" si="41"/>
        <v/>
      </c>
      <c r="BT23" s="34" t="str">
        <f t="shared" ca="1" si="41"/>
        <v/>
      </c>
      <c r="BU23" s="34" t="str">
        <f t="shared" ca="1" si="41"/>
        <v/>
      </c>
      <c r="BV23" s="34" t="str">
        <f t="shared" ca="1" si="41"/>
        <v/>
      </c>
      <c r="BW23" s="34" t="str">
        <f t="shared" ca="1" si="41"/>
        <v/>
      </c>
      <c r="BX23" s="34" t="str">
        <f t="shared" ca="1" si="41"/>
        <v/>
      </c>
      <c r="BY23" s="34" t="str">
        <f t="shared" ca="1" si="41"/>
        <v/>
      </c>
      <c r="BZ23" s="34" t="str">
        <f t="shared" ca="1" si="41"/>
        <v/>
      </c>
      <c r="CA23" s="34" t="str">
        <f t="shared" ca="1" si="41"/>
        <v/>
      </c>
    </row>
    <row r="24" spans="1:79" s="2" customFormat="1" ht="17" customHeight="1" x14ac:dyDescent="0.2">
      <c r="A24" s="14"/>
      <c r="B24" s="55" t="s">
        <v>36</v>
      </c>
      <c r="C24" s="48" t="s">
        <v>52</v>
      </c>
      <c r="D24" s="48" t="s">
        <v>31</v>
      </c>
      <c r="E24" s="29">
        <v>0.25</v>
      </c>
      <c r="F24" s="57">
        <v>44132</v>
      </c>
      <c r="G24" s="57">
        <v>44159</v>
      </c>
      <c r="H24" s="31">
        <f>Milestones[[#This Row],[End]]-Milestones[[#This Row],[Start]]+1</f>
        <v>28</v>
      </c>
      <c r="I24" s="25"/>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row>
    <row r="25" spans="1:79" s="2" customFormat="1" ht="17" customHeight="1" x14ac:dyDescent="0.2">
      <c r="A25" s="14"/>
      <c r="B25" s="55" t="s">
        <v>60</v>
      </c>
      <c r="C25" s="48" t="s">
        <v>52</v>
      </c>
      <c r="D25" s="48" t="s">
        <v>95</v>
      </c>
      <c r="E25" s="29">
        <v>1</v>
      </c>
      <c r="F25" s="57">
        <v>44132</v>
      </c>
      <c r="G25" s="57">
        <v>44138</v>
      </c>
      <c r="H25" s="31">
        <f>Milestones[[#This Row],[End]]-Milestones[[#This Row],[Start]]+1</f>
        <v>7</v>
      </c>
      <c r="I25" s="25"/>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row>
    <row r="26" spans="1:79" s="2" customFormat="1" ht="17" customHeight="1" x14ac:dyDescent="0.2">
      <c r="A26" s="14"/>
      <c r="B26" s="55" t="s">
        <v>61</v>
      </c>
      <c r="C26" s="48" t="s">
        <v>52</v>
      </c>
      <c r="D26" s="48" t="s">
        <v>105</v>
      </c>
      <c r="E26" s="29">
        <v>0.3</v>
      </c>
      <c r="F26" s="57">
        <v>44132</v>
      </c>
      <c r="G26" s="57">
        <v>44152</v>
      </c>
      <c r="H26" s="31">
        <f>Milestones[[#This Row],[End]]-Milestones[[#This Row],[Start]]+1</f>
        <v>21</v>
      </c>
      <c r="I26" s="25"/>
      <c r="J26" s="34" t="str">
        <f t="shared" ref="J26:AO26" ca="1" si="42">IF(AND($C24="Goal",J$5&gt;=$F24,J$5&lt;=$F24+$H24-1),2,IF(AND($C24="Milestone",J$5&gt;=$F24,J$5&lt;=$F24+$H24-1),1,""))</f>
        <v/>
      </c>
      <c r="K26" s="34" t="str">
        <f t="shared" ca="1" si="42"/>
        <v/>
      </c>
      <c r="L26" s="34" t="str">
        <f t="shared" ca="1" si="42"/>
        <v/>
      </c>
      <c r="M26" s="34" t="str">
        <f t="shared" ca="1" si="42"/>
        <v/>
      </c>
      <c r="N26" s="34" t="str">
        <f t="shared" ca="1" si="42"/>
        <v/>
      </c>
      <c r="O26" s="34" t="str">
        <f t="shared" ca="1" si="42"/>
        <v/>
      </c>
      <c r="P26" s="34" t="str">
        <f t="shared" ca="1" si="42"/>
        <v/>
      </c>
      <c r="Q26" s="34" t="str">
        <f t="shared" ca="1" si="42"/>
        <v/>
      </c>
      <c r="R26" s="34" t="str">
        <f t="shared" ca="1" si="42"/>
        <v/>
      </c>
      <c r="S26" s="34" t="str">
        <f t="shared" ca="1" si="42"/>
        <v/>
      </c>
      <c r="T26" s="34" t="str">
        <f t="shared" ca="1" si="42"/>
        <v/>
      </c>
      <c r="U26" s="34" t="str">
        <f t="shared" ca="1" si="42"/>
        <v/>
      </c>
      <c r="V26" s="34" t="str">
        <f t="shared" ca="1" si="42"/>
        <v/>
      </c>
      <c r="W26" s="34" t="str">
        <f t="shared" ca="1" si="42"/>
        <v/>
      </c>
      <c r="X26" s="34" t="str">
        <f t="shared" ca="1" si="42"/>
        <v/>
      </c>
      <c r="Y26" s="34" t="str">
        <f t="shared" ca="1" si="42"/>
        <v/>
      </c>
      <c r="Z26" s="34" t="str">
        <f t="shared" ca="1" si="42"/>
        <v/>
      </c>
      <c r="AA26" s="34" t="str">
        <f t="shared" ca="1" si="42"/>
        <v/>
      </c>
      <c r="AB26" s="34" t="str">
        <f t="shared" ca="1" si="42"/>
        <v/>
      </c>
      <c r="AC26" s="34" t="str">
        <f t="shared" ca="1" si="42"/>
        <v/>
      </c>
      <c r="AD26" s="34" t="str">
        <f t="shared" ca="1" si="42"/>
        <v/>
      </c>
      <c r="AE26" s="34" t="str">
        <f t="shared" ca="1" si="42"/>
        <v/>
      </c>
      <c r="AF26" s="34" t="str">
        <f t="shared" ca="1" si="42"/>
        <v/>
      </c>
      <c r="AG26" s="34" t="str">
        <f t="shared" ca="1" si="42"/>
        <v/>
      </c>
      <c r="AH26" s="34" t="str">
        <f t="shared" ca="1" si="42"/>
        <v/>
      </c>
      <c r="AI26" s="34" t="str">
        <f t="shared" ca="1" si="42"/>
        <v/>
      </c>
      <c r="AJ26" s="34" t="str">
        <f t="shared" ca="1" si="42"/>
        <v/>
      </c>
      <c r="AK26" s="34" t="str">
        <f t="shared" ca="1" si="42"/>
        <v/>
      </c>
      <c r="AL26" s="34" t="str">
        <f t="shared" ca="1" si="42"/>
        <v/>
      </c>
      <c r="AM26" s="34" t="str">
        <f t="shared" ca="1" si="42"/>
        <v/>
      </c>
      <c r="AN26" s="34" t="str">
        <f t="shared" ca="1" si="42"/>
        <v/>
      </c>
      <c r="AO26" s="34" t="str">
        <f t="shared" ca="1" si="42"/>
        <v/>
      </c>
      <c r="AP26" s="34" t="str">
        <f t="shared" ref="AP26:BU26" ca="1" si="43">IF(AND($C24="Goal",AP$5&gt;=$F24,AP$5&lt;=$F24+$H24-1),2,IF(AND($C24="Milestone",AP$5&gt;=$F24,AP$5&lt;=$F24+$H24-1),1,""))</f>
        <v/>
      </c>
      <c r="AQ26" s="34" t="str">
        <f t="shared" ca="1" si="43"/>
        <v/>
      </c>
      <c r="AR26" s="34" t="str">
        <f t="shared" ca="1" si="43"/>
        <v/>
      </c>
      <c r="AS26" s="34" t="str">
        <f t="shared" ca="1" si="43"/>
        <v/>
      </c>
      <c r="AT26" s="34" t="str">
        <f t="shared" ca="1" si="43"/>
        <v/>
      </c>
      <c r="AU26" s="34" t="str">
        <f t="shared" ca="1" si="43"/>
        <v/>
      </c>
      <c r="AV26" s="34" t="str">
        <f t="shared" ca="1" si="43"/>
        <v/>
      </c>
      <c r="AW26" s="34" t="str">
        <f t="shared" ca="1" si="43"/>
        <v/>
      </c>
      <c r="AX26" s="34" t="str">
        <f t="shared" ca="1" si="43"/>
        <v/>
      </c>
      <c r="AY26" s="34" t="str">
        <f t="shared" ca="1" si="43"/>
        <v/>
      </c>
      <c r="AZ26" s="34" t="str">
        <f t="shared" ca="1" si="43"/>
        <v/>
      </c>
      <c r="BA26" s="34" t="str">
        <f t="shared" ca="1" si="43"/>
        <v/>
      </c>
      <c r="BB26" s="34" t="str">
        <f t="shared" ca="1" si="43"/>
        <v/>
      </c>
      <c r="BC26" s="34" t="str">
        <f t="shared" ca="1" si="43"/>
        <v/>
      </c>
      <c r="BD26" s="34" t="str">
        <f t="shared" ca="1" si="43"/>
        <v/>
      </c>
      <c r="BE26" s="34" t="str">
        <f t="shared" ca="1" si="43"/>
        <v/>
      </c>
      <c r="BF26" s="34" t="str">
        <f t="shared" ca="1" si="43"/>
        <v/>
      </c>
      <c r="BG26" s="34" t="str">
        <f t="shared" ca="1" si="43"/>
        <v/>
      </c>
      <c r="BH26" s="34" t="str">
        <f t="shared" ca="1" si="43"/>
        <v/>
      </c>
      <c r="BI26" s="34" t="str">
        <f t="shared" ca="1" si="43"/>
        <v/>
      </c>
      <c r="BJ26" s="34" t="str">
        <f t="shared" ca="1" si="43"/>
        <v/>
      </c>
      <c r="BK26" s="34" t="str">
        <f t="shared" ca="1" si="43"/>
        <v/>
      </c>
      <c r="BL26" s="34" t="str">
        <f t="shared" ca="1" si="43"/>
        <v/>
      </c>
      <c r="BM26" s="34" t="str">
        <f t="shared" ca="1" si="43"/>
        <v/>
      </c>
      <c r="BN26" s="34" t="str">
        <f t="shared" ca="1" si="43"/>
        <v/>
      </c>
      <c r="BO26" s="34" t="str">
        <f t="shared" ca="1" si="43"/>
        <v/>
      </c>
      <c r="BP26" s="34" t="str">
        <f t="shared" ca="1" si="43"/>
        <v/>
      </c>
      <c r="BQ26" s="34" t="str">
        <f t="shared" ca="1" si="43"/>
        <v/>
      </c>
      <c r="BR26" s="34" t="str">
        <f t="shared" ca="1" si="43"/>
        <v/>
      </c>
      <c r="BS26" s="34" t="str">
        <f t="shared" ca="1" si="43"/>
        <v/>
      </c>
      <c r="BT26" s="34" t="str">
        <f t="shared" ca="1" si="43"/>
        <v/>
      </c>
      <c r="BU26" s="34" t="str">
        <f t="shared" ca="1" si="43"/>
        <v/>
      </c>
      <c r="BV26" s="34" t="str">
        <f t="shared" ref="BV26:CA26" ca="1" si="44">IF(AND($C24="Goal",BV$5&gt;=$F24,BV$5&lt;=$F24+$H24-1),2,IF(AND($C24="Milestone",BV$5&gt;=$F24,BV$5&lt;=$F24+$H24-1),1,""))</f>
        <v/>
      </c>
      <c r="BW26" s="34" t="str">
        <f t="shared" ca="1" si="44"/>
        <v/>
      </c>
      <c r="BX26" s="34" t="str">
        <f t="shared" ca="1" si="44"/>
        <v/>
      </c>
      <c r="BY26" s="34" t="str">
        <f t="shared" ca="1" si="44"/>
        <v/>
      </c>
      <c r="BZ26" s="34" t="str">
        <f t="shared" ca="1" si="44"/>
        <v/>
      </c>
      <c r="CA26" s="34" t="str">
        <f t="shared" ca="1" si="44"/>
        <v/>
      </c>
    </row>
    <row r="27" spans="1:79" s="2" customFormat="1" ht="17" customHeight="1" x14ac:dyDescent="0.2">
      <c r="A27" s="14"/>
      <c r="B27" s="55" t="s">
        <v>62</v>
      </c>
      <c r="C27" s="48" t="s">
        <v>52</v>
      </c>
      <c r="D27" s="48"/>
      <c r="E27" s="29">
        <v>0</v>
      </c>
      <c r="F27" s="57">
        <v>44146</v>
      </c>
      <c r="G27" s="57">
        <v>44166</v>
      </c>
      <c r="H27" s="31">
        <f>Milestones[[#This Row],[End]]-Milestones[[#This Row],[Start]]+1</f>
        <v>21</v>
      </c>
      <c r="I27" s="25"/>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row>
    <row r="28" spans="1:79" s="2" customFormat="1" ht="17" customHeight="1" x14ac:dyDescent="0.2">
      <c r="A28" s="14"/>
      <c r="B28" s="55" t="s">
        <v>63</v>
      </c>
      <c r="C28" s="48" t="s">
        <v>52</v>
      </c>
      <c r="D28" s="48"/>
      <c r="E28" s="29">
        <v>0</v>
      </c>
      <c r="F28" s="57">
        <v>44167</v>
      </c>
      <c r="G28" s="57">
        <v>44173</v>
      </c>
      <c r="H28" s="31">
        <f>Milestones[[#This Row],[End]]-Milestones[[#This Row],[Start]]+1</f>
        <v>7</v>
      </c>
      <c r="I28" s="25"/>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row>
    <row r="29" spans="1:79" s="2" customFormat="1" ht="17" customHeight="1" x14ac:dyDescent="0.2">
      <c r="A29" s="14"/>
      <c r="B29" s="55" t="s">
        <v>64</v>
      </c>
      <c r="C29" s="48" t="s">
        <v>52</v>
      </c>
      <c r="D29" s="48"/>
      <c r="E29" s="29">
        <v>0</v>
      </c>
      <c r="F29" s="57">
        <v>44167</v>
      </c>
      <c r="G29" s="57">
        <v>44173</v>
      </c>
      <c r="H29" s="31">
        <f>Milestones[[#This Row],[End]]-Milestones[[#This Row],[Start]]+1</f>
        <v>7</v>
      </c>
      <c r="I29" s="25"/>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row>
    <row r="30" spans="1:79" s="2" customFormat="1" ht="17" customHeight="1" x14ac:dyDescent="0.2">
      <c r="A30" s="14"/>
      <c r="B30" s="55" t="s">
        <v>44</v>
      </c>
      <c r="C30" s="48" t="s">
        <v>52</v>
      </c>
      <c r="D30" s="48"/>
      <c r="E30" s="29">
        <v>0</v>
      </c>
      <c r="F30" s="57">
        <v>44160</v>
      </c>
      <c r="G30" s="57">
        <v>44173</v>
      </c>
      <c r="H30" s="31">
        <f>Milestones[[#This Row],[End]]-Milestones[[#This Row],[Start]]+1</f>
        <v>14</v>
      </c>
      <c r="I30" s="25"/>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row>
    <row r="31" spans="1:79" s="2" customFormat="1" ht="17" customHeight="1" x14ac:dyDescent="0.2">
      <c r="A31" s="14"/>
      <c r="B31" s="55" t="s">
        <v>66</v>
      </c>
      <c r="C31" s="48" t="s">
        <v>5</v>
      </c>
      <c r="D31" s="48"/>
      <c r="E31" s="29">
        <v>0</v>
      </c>
      <c r="F31" s="57">
        <v>44160</v>
      </c>
      <c r="G31" s="57">
        <v>44173</v>
      </c>
      <c r="H31" s="31">
        <f>Milestones[[#This Row],[End]]-Milestones[[#This Row],[Start]]+1</f>
        <v>14</v>
      </c>
      <c r="I31" s="25"/>
      <c r="J31" s="34" t="str">
        <f t="shared" ref="J31:AO31" ca="1" si="45">IF(AND($C30="Goal",J$5&gt;=$F30,J$5&lt;=$F30+$H30-1),2,IF(AND($C30="Milestone",J$5&gt;=$F30,J$5&lt;=$F30+$H30-1),1,""))</f>
        <v/>
      </c>
      <c r="K31" s="34" t="str">
        <f t="shared" ca="1" si="45"/>
        <v/>
      </c>
      <c r="L31" s="34" t="str">
        <f t="shared" ca="1" si="45"/>
        <v/>
      </c>
      <c r="M31" s="34" t="str">
        <f t="shared" ca="1" si="45"/>
        <v/>
      </c>
      <c r="N31" s="34" t="str">
        <f t="shared" ca="1" si="45"/>
        <v/>
      </c>
      <c r="O31" s="34" t="str">
        <f t="shared" ca="1" si="45"/>
        <v/>
      </c>
      <c r="P31" s="34" t="str">
        <f t="shared" ca="1" si="45"/>
        <v/>
      </c>
      <c r="Q31" s="34" t="str">
        <f t="shared" ca="1" si="45"/>
        <v/>
      </c>
      <c r="R31" s="34" t="str">
        <f t="shared" ca="1" si="45"/>
        <v/>
      </c>
      <c r="S31" s="34" t="str">
        <f t="shared" ca="1" si="45"/>
        <v/>
      </c>
      <c r="T31" s="34" t="str">
        <f t="shared" ca="1" si="45"/>
        <v/>
      </c>
      <c r="U31" s="34" t="str">
        <f t="shared" ca="1" si="45"/>
        <v/>
      </c>
      <c r="V31" s="34" t="str">
        <f t="shared" ca="1" si="45"/>
        <v/>
      </c>
      <c r="W31" s="34" t="str">
        <f t="shared" ca="1" si="45"/>
        <v/>
      </c>
      <c r="X31" s="34" t="str">
        <f t="shared" ca="1" si="45"/>
        <v/>
      </c>
      <c r="Y31" s="34" t="str">
        <f t="shared" ca="1" si="45"/>
        <v/>
      </c>
      <c r="Z31" s="34" t="str">
        <f t="shared" ca="1" si="45"/>
        <v/>
      </c>
      <c r="AA31" s="34" t="str">
        <f t="shared" ca="1" si="45"/>
        <v/>
      </c>
      <c r="AB31" s="34" t="str">
        <f t="shared" ca="1" si="45"/>
        <v/>
      </c>
      <c r="AC31" s="34" t="str">
        <f t="shared" ca="1" si="45"/>
        <v/>
      </c>
      <c r="AD31" s="34" t="str">
        <f t="shared" ca="1" si="45"/>
        <v/>
      </c>
      <c r="AE31" s="34" t="str">
        <f t="shared" ca="1" si="45"/>
        <v/>
      </c>
      <c r="AF31" s="34" t="str">
        <f t="shared" ca="1" si="45"/>
        <v/>
      </c>
      <c r="AG31" s="34" t="str">
        <f t="shared" ca="1" si="45"/>
        <v/>
      </c>
      <c r="AH31" s="34" t="str">
        <f t="shared" ca="1" si="45"/>
        <v/>
      </c>
      <c r="AI31" s="34" t="str">
        <f t="shared" ca="1" si="45"/>
        <v/>
      </c>
      <c r="AJ31" s="34" t="str">
        <f t="shared" ca="1" si="45"/>
        <v/>
      </c>
      <c r="AK31" s="34" t="str">
        <f t="shared" ca="1" si="45"/>
        <v/>
      </c>
      <c r="AL31" s="34" t="str">
        <f t="shared" ca="1" si="45"/>
        <v/>
      </c>
      <c r="AM31" s="34" t="str">
        <f t="shared" ca="1" si="45"/>
        <v/>
      </c>
      <c r="AN31" s="34" t="str">
        <f t="shared" ca="1" si="45"/>
        <v/>
      </c>
      <c r="AO31" s="34" t="str">
        <f t="shared" ca="1" si="45"/>
        <v/>
      </c>
      <c r="AP31" s="34" t="str">
        <f t="shared" ref="AP31:BU31" ca="1" si="46">IF(AND($C30="Goal",AP$5&gt;=$F30,AP$5&lt;=$F30+$H30-1),2,IF(AND($C30="Milestone",AP$5&gt;=$F30,AP$5&lt;=$F30+$H30-1),1,""))</f>
        <v/>
      </c>
      <c r="AQ31" s="34" t="str">
        <f t="shared" ca="1" si="46"/>
        <v/>
      </c>
      <c r="AR31" s="34" t="str">
        <f t="shared" ca="1" si="46"/>
        <v/>
      </c>
      <c r="AS31" s="34" t="str">
        <f t="shared" ca="1" si="46"/>
        <v/>
      </c>
      <c r="AT31" s="34" t="str">
        <f t="shared" ca="1" si="46"/>
        <v/>
      </c>
      <c r="AU31" s="34" t="str">
        <f t="shared" ca="1" si="46"/>
        <v/>
      </c>
      <c r="AV31" s="34" t="str">
        <f t="shared" ca="1" si="46"/>
        <v/>
      </c>
      <c r="AW31" s="34" t="str">
        <f t="shared" ca="1" si="46"/>
        <v/>
      </c>
      <c r="AX31" s="34" t="str">
        <f t="shared" ca="1" si="46"/>
        <v/>
      </c>
      <c r="AY31" s="34" t="str">
        <f t="shared" ca="1" si="46"/>
        <v/>
      </c>
      <c r="AZ31" s="34" t="str">
        <f t="shared" ca="1" si="46"/>
        <v/>
      </c>
      <c r="BA31" s="34" t="str">
        <f t="shared" ca="1" si="46"/>
        <v/>
      </c>
      <c r="BB31" s="34" t="str">
        <f t="shared" ca="1" si="46"/>
        <v/>
      </c>
      <c r="BC31" s="34" t="str">
        <f t="shared" ca="1" si="46"/>
        <v/>
      </c>
      <c r="BD31" s="34" t="str">
        <f t="shared" ca="1" si="46"/>
        <v/>
      </c>
      <c r="BE31" s="34" t="str">
        <f t="shared" ca="1" si="46"/>
        <v/>
      </c>
      <c r="BF31" s="34" t="str">
        <f t="shared" ca="1" si="46"/>
        <v/>
      </c>
      <c r="BG31" s="34" t="str">
        <f t="shared" ca="1" si="46"/>
        <v/>
      </c>
      <c r="BH31" s="34" t="str">
        <f t="shared" ca="1" si="46"/>
        <v/>
      </c>
      <c r="BI31" s="34" t="str">
        <f t="shared" ca="1" si="46"/>
        <v/>
      </c>
      <c r="BJ31" s="34" t="str">
        <f t="shared" ca="1" si="46"/>
        <v/>
      </c>
      <c r="BK31" s="34" t="str">
        <f t="shared" ca="1" si="46"/>
        <v/>
      </c>
      <c r="BL31" s="34" t="str">
        <f t="shared" ca="1" si="46"/>
        <v/>
      </c>
      <c r="BM31" s="34" t="str">
        <f t="shared" ca="1" si="46"/>
        <v/>
      </c>
      <c r="BN31" s="34" t="str">
        <f t="shared" ca="1" si="46"/>
        <v/>
      </c>
      <c r="BO31" s="34" t="str">
        <f t="shared" ca="1" si="46"/>
        <v/>
      </c>
      <c r="BP31" s="34" t="str">
        <f t="shared" ca="1" si="46"/>
        <v/>
      </c>
      <c r="BQ31" s="34" t="str">
        <f t="shared" ca="1" si="46"/>
        <v/>
      </c>
      <c r="BR31" s="34" t="str">
        <f t="shared" ca="1" si="46"/>
        <v/>
      </c>
      <c r="BS31" s="34" t="str">
        <f t="shared" ca="1" si="46"/>
        <v/>
      </c>
      <c r="BT31" s="34" t="str">
        <f t="shared" ca="1" si="46"/>
        <v/>
      </c>
      <c r="BU31" s="34" t="str">
        <f t="shared" ca="1" si="46"/>
        <v/>
      </c>
      <c r="BV31" s="34" t="str">
        <f t="shared" ref="BV31:CA31" ca="1" si="47">IF(AND($C30="Goal",BV$5&gt;=$F30,BV$5&lt;=$F30+$H30-1),2,IF(AND($C30="Milestone",BV$5&gt;=$F30,BV$5&lt;=$F30+$H30-1),1,""))</f>
        <v/>
      </c>
      <c r="BW31" s="34" t="str">
        <f t="shared" ca="1" si="47"/>
        <v/>
      </c>
      <c r="BX31" s="34" t="str">
        <f t="shared" ca="1" si="47"/>
        <v/>
      </c>
      <c r="BY31" s="34" t="str">
        <f t="shared" ca="1" si="47"/>
        <v/>
      </c>
      <c r="BZ31" s="34" t="str">
        <f t="shared" ca="1" si="47"/>
        <v/>
      </c>
      <c r="CA31" s="34" t="str">
        <f t="shared" ca="1" si="47"/>
        <v/>
      </c>
    </row>
    <row r="32" spans="1:79" s="2" customFormat="1" ht="17" customHeight="1" x14ac:dyDescent="0.2">
      <c r="A32" s="14"/>
      <c r="B32" s="49" t="s">
        <v>45</v>
      </c>
      <c r="C32" s="50"/>
      <c r="D32" s="50"/>
      <c r="E32" s="51"/>
      <c r="F32" s="52"/>
      <c r="G32" s="52"/>
      <c r="H32" s="53"/>
      <c r="I32" s="25"/>
      <c r="J32" s="34" t="str">
        <f t="shared" ref="J32:AO32" ca="1" si="48">IF(AND($C32="Goal",J$5&gt;=$F32,J$5&lt;=$F32+$H32-1),2,IF(AND($C32="Milestone",J$5&gt;=$F32,J$5&lt;=$F32+$H32-1),1,""))</f>
        <v/>
      </c>
      <c r="K32" s="34" t="str">
        <f t="shared" ca="1" si="48"/>
        <v/>
      </c>
      <c r="L32" s="34" t="str">
        <f t="shared" ca="1" si="48"/>
        <v/>
      </c>
      <c r="M32" s="34" t="str">
        <f t="shared" ca="1" si="48"/>
        <v/>
      </c>
      <c r="N32" s="34" t="str">
        <f t="shared" ca="1" si="48"/>
        <v/>
      </c>
      <c r="O32" s="34" t="str">
        <f t="shared" ca="1" si="48"/>
        <v/>
      </c>
      <c r="P32" s="34" t="str">
        <f t="shared" ca="1" si="48"/>
        <v/>
      </c>
      <c r="Q32" s="34" t="str">
        <f t="shared" ca="1" si="48"/>
        <v/>
      </c>
      <c r="R32" s="34" t="str">
        <f t="shared" ca="1" si="48"/>
        <v/>
      </c>
      <c r="S32" s="34" t="str">
        <f t="shared" ca="1" si="48"/>
        <v/>
      </c>
      <c r="T32" s="34" t="str">
        <f t="shared" ca="1" si="48"/>
        <v/>
      </c>
      <c r="U32" s="34" t="str">
        <f t="shared" ca="1" si="48"/>
        <v/>
      </c>
      <c r="V32" s="34" t="str">
        <f t="shared" ca="1" si="48"/>
        <v/>
      </c>
      <c r="W32" s="34" t="str">
        <f t="shared" ca="1" si="48"/>
        <v/>
      </c>
      <c r="X32" s="34" t="str">
        <f t="shared" ca="1" si="48"/>
        <v/>
      </c>
      <c r="Y32" s="34" t="str">
        <f t="shared" ca="1" si="48"/>
        <v/>
      </c>
      <c r="Z32" s="34" t="str">
        <f t="shared" ca="1" si="48"/>
        <v/>
      </c>
      <c r="AA32" s="34" t="str">
        <f t="shared" ca="1" si="48"/>
        <v/>
      </c>
      <c r="AB32" s="34" t="str">
        <f t="shared" ca="1" si="48"/>
        <v/>
      </c>
      <c r="AC32" s="34" t="str">
        <f t="shared" ca="1" si="48"/>
        <v/>
      </c>
      <c r="AD32" s="34" t="str">
        <f t="shared" ca="1" si="48"/>
        <v/>
      </c>
      <c r="AE32" s="34" t="str">
        <f t="shared" ca="1" si="48"/>
        <v/>
      </c>
      <c r="AF32" s="34" t="str">
        <f t="shared" ca="1" si="48"/>
        <v/>
      </c>
      <c r="AG32" s="34" t="str">
        <f t="shared" ca="1" si="48"/>
        <v/>
      </c>
      <c r="AH32" s="34" t="str">
        <f t="shared" ca="1" si="48"/>
        <v/>
      </c>
      <c r="AI32" s="34" t="str">
        <f t="shared" ca="1" si="48"/>
        <v/>
      </c>
      <c r="AJ32" s="34" t="str">
        <f t="shared" ca="1" si="48"/>
        <v/>
      </c>
      <c r="AK32" s="34" t="str">
        <f t="shared" ca="1" si="48"/>
        <v/>
      </c>
      <c r="AL32" s="34" t="str">
        <f t="shared" ca="1" si="48"/>
        <v/>
      </c>
      <c r="AM32" s="34" t="str">
        <f t="shared" ca="1" si="48"/>
        <v/>
      </c>
      <c r="AN32" s="34" t="str">
        <f t="shared" ca="1" si="48"/>
        <v/>
      </c>
      <c r="AO32" s="34" t="str">
        <f t="shared" ca="1" si="48"/>
        <v/>
      </c>
      <c r="AP32" s="34" t="str">
        <f t="shared" ref="AP32:BU32" ca="1" si="49">IF(AND($C32="Goal",AP$5&gt;=$F32,AP$5&lt;=$F32+$H32-1),2,IF(AND($C32="Milestone",AP$5&gt;=$F32,AP$5&lt;=$F32+$H32-1),1,""))</f>
        <v/>
      </c>
      <c r="AQ32" s="34" t="str">
        <f t="shared" ca="1" si="49"/>
        <v/>
      </c>
      <c r="AR32" s="34" t="str">
        <f t="shared" ca="1" si="49"/>
        <v/>
      </c>
      <c r="AS32" s="34" t="str">
        <f t="shared" ca="1" si="49"/>
        <v/>
      </c>
      <c r="AT32" s="34" t="str">
        <f t="shared" ca="1" si="49"/>
        <v/>
      </c>
      <c r="AU32" s="34" t="str">
        <f t="shared" ca="1" si="49"/>
        <v/>
      </c>
      <c r="AV32" s="34" t="str">
        <f t="shared" ca="1" si="49"/>
        <v/>
      </c>
      <c r="AW32" s="34" t="str">
        <f t="shared" ca="1" si="49"/>
        <v/>
      </c>
      <c r="AX32" s="34" t="str">
        <f t="shared" ca="1" si="49"/>
        <v/>
      </c>
      <c r="AY32" s="34" t="str">
        <f t="shared" ca="1" si="49"/>
        <v/>
      </c>
      <c r="AZ32" s="34" t="str">
        <f t="shared" ca="1" si="49"/>
        <v/>
      </c>
      <c r="BA32" s="34" t="str">
        <f t="shared" ca="1" si="49"/>
        <v/>
      </c>
      <c r="BB32" s="34" t="str">
        <f t="shared" ca="1" si="49"/>
        <v/>
      </c>
      <c r="BC32" s="34" t="str">
        <f t="shared" ca="1" si="49"/>
        <v/>
      </c>
      <c r="BD32" s="34" t="str">
        <f t="shared" ca="1" si="49"/>
        <v/>
      </c>
      <c r="BE32" s="34" t="str">
        <f t="shared" ca="1" si="49"/>
        <v/>
      </c>
      <c r="BF32" s="34" t="str">
        <f t="shared" ca="1" si="49"/>
        <v/>
      </c>
      <c r="BG32" s="34" t="str">
        <f t="shared" ca="1" si="49"/>
        <v/>
      </c>
      <c r="BH32" s="34" t="str">
        <f t="shared" ca="1" si="49"/>
        <v/>
      </c>
      <c r="BI32" s="34" t="str">
        <f t="shared" ca="1" si="49"/>
        <v/>
      </c>
      <c r="BJ32" s="34" t="str">
        <f t="shared" ca="1" si="49"/>
        <v/>
      </c>
      <c r="BK32" s="34" t="str">
        <f t="shared" ca="1" si="49"/>
        <v/>
      </c>
      <c r="BL32" s="34" t="str">
        <f t="shared" ca="1" si="49"/>
        <v/>
      </c>
      <c r="BM32" s="34" t="str">
        <f t="shared" ca="1" si="49"/>
        <v/>
      </c>
      <c r="BN32" s="34" t="str">
        <f t="shared" ca="1" si="49"/>
        <v/>
      </c>
      <c r="BO32" s="34" t="str">
        <f t="shared" ca="1" si="49"/>
        <v/>
      </c>
      <c r="BP32" s="34" t="str">
        <f t="shared" ca="1" si="49"/>
        <v/>
      </c>
      <c r="BQ32" s="34" t="str">
        <f t="shared" ca="1" si="49"/>
        <v/>
      </c>
      <c r="BR32" s="34" t="str">
        <f t="shared" ca="1" si="49"/>
        <v/>
      </c>
      <c r="BS32" s="34" t="str">
        <f t="shared" ca="1" si="49"/>
        <v/>
      </c>
      <c r="BT32" s="34" t="str">
        <f t="shared" ca="1" si="49"/>
        <v/>
      </c>
      <c r="BU32" s="34" t="str">
        <f t="shared" ca="1" si="49"/>
        <v/>
      </c>
      <c r="BV32" s="34" t="str">
        <f t="shared" ref="BV32:CA32" ca="1" si="50">IF(AND($C32="Goal",BV$5&gt;=$F32,BV$5&lt;=$F32+$H32-1),2,IF(AND($C32="Milestone",BV$5&gt;=$F32,BV$5&lt;=$F32+$H32-1),1,""))</f>
        <v/>
      </c>
      <c r="BW32" s="34" t="str">
        <f t="shared" ca="1" si="50"/>
        <v/>
      </c>
      <c r="BX32" s="34" t="str">
        <f t="shared" ca="1" si="50"/>
        <v/>
      </c>
      <c r="BY32" s="34" t="str">
        <f t="shared" ca="1" si="50"/>
        <v/>
      </c>
      <c r="BZ32" s="34" t="str">
        <f t="shared" ca="1" si="50"/>
        <v/>
      </c>
      <c r="CA32" s="34" t="str">
        <f t="shared" ca="1" si="50"/>
        <v/>
      </c>
    </row>
    <row r="33" spans="1:79" s="2" customFormat="1" ht="17" customHeight="1" x14ac:dyDescent="0.2">
      <c r="A33" s="14"/>
      <c r="B33" s="55" t="s">
        <v>48</v>
      </c>
      <c r="C33" s="48" t="s">
        <v>53</v>
      </c>
      <c r="D33" s="48" t="s">
        <v>99</v>
      </c>
      <c r="E33" s="29">
        <v>1</v>
      </c>
      <c r="F33" s="57">
        <v>44110</v>
      </c>
      <c r="G33" s="57">
        <v>44117</v>
      </c>
      <c r="H33" s="31">
        <f>Milestones[[#This Row],[End]]-Milestones[[#This Row],[Start]]+1</f>
        <v>8</v>
      </c>
      <c r="I33" s="25"/>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row>
    <row r="34" spans="1:79" s="2" customFormat="1" ht="17" customHeight="1" x14ac:dyDescent="0.2">
      <c r="A34" s="14"/>
      <c r="B34" s="55" t="s">
        <v>46</v>
      </c>
      <c r="C34" s="48" t="s">
        <v>53</v>
      </c>
      <c r="D34" s="48" t="s">
        <v>101</v>
      </c>
      <c r="E34" s="29">
        <v>1</v>
      </c>
      <c r="F34" s="57">
        <v>44118</v>
      </c>
      <c r="G34" s="57">
        <v>44124</v>
      </c>
      <c r="H34" s="31">
        <f>Milestones[[#This Row],[End]]-Milestones[[#This Row],[Start]]+1</f>
        <v>7</v>
      </c>
      <c r="I34" s="25"/>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row>
    <row r="35" spans="1:79" s="2" customFormat="1" ht="17" customHeight="1" x14ac:dyDescent="0.2">
      <c r="A35" s="14"/>
      <c r="B35" s="55" t="s">
        <v>47</v>
      </c>
      <c r="C35" s="48" t="s">
        <v>53</v>
      </c>
      <c r="D35" s="48" t="s">
        <v>31</v>
      </c>
      <c r="E35" s="29">
        <v>0.4</v>
      </c>
      <c r="F35" s="57">
        <v>44125</v>
      </c>
      <c r="G35" s="57">
        <v>44159</v>
      </c>
      <c r="H35" s="31">
        <f>Milestones[[#This Row],[End]]-Milestones[[#This Row],[Start]]+1</f>
        <v>35</v>
      </c>
      <c r="I35" s="25"/>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row>
    <row r="36" spans="1:79" s="2" customFormat="1" ht="17" customHeight="1" x14ac:dyDescent="0.2">
      <c r="A36" s="14"/>
      <c r="B36" s="55" t="s">
        <v>49</v>
      </c>
      <c r="C36" s="48" t="s">
        <v>53</v>
      </c>
      <c r="D36" s="48"/>
      <c r="E36" s="29">
        <v>0</v>
      </c>
      <c r="F36" s="57">
        <v>44160</v>
      </c>
      <c r="G36" s="57">
        <v>44176</v>
      </c>
      <c r="H36" s="31">
        <f>Milestones[[#This Row],[End]]-Milestones[[#This Row],[Start]]+1</f>
        <v>17</v>
      </c>
      <c r="I36" s="25"/>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row>
    <row r="37" spans="1:79" s="2" customFormat="1" ht="17" customHeight="1" x14ac:dyDescent="0.2">
      <c r="A37" s="14"/>
      <c r="B37" s="49" t="s">
        <v>67</v>
      </c>
      <c r="C37" s="50"/>
      <c r="D37" s="50"/>
      <c r="E37" s="51"/>
      <c r="F37" s="52"/>
      <c r="G37" s="52"/>
      <c r="H37" s="53"/>
      <c r="I37" s="25"/>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row>
    <row r="38" spans="1:79" s="2" customFormat="1" ht="17" customHeight="1" x14ac:dyDescent="0.2">
      <c r="A38" s="14"/>
      <c r="B38" s="37" t="s">
        <v>75</v>
      </c>
      <c r="C38" s="32"/>
      <c r="D38" s="32"/>
      <c r="E38" s="29"/>
      <c r="F38" s="30"/>
      <c r="G38" s="30"/>
      <c r="H38" s="31"/>
      <c r="I38" s="25"/>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row>
    <row r="39" spans="1:79" s="2" customFormat="1" ht="17" customHeight="1" x14ac:dyDescent="0.2">
      <c r="A39" s="14"/>
      <c r="B39" s="55" t="s">
        <v>76</v>
      </c>
      <c r="C39" s="48" t="s">
        <v>52</v>
      </c>
      <c r="D39" s="48"/>
      <c r="E39" s="56">
        <v>0</v>
      </c>
      <c r="F39" s="57">
        <v>44197</v>
      </c>
      <c r="G39" s="57">
        <v>44286</v>
      </c>
      <c r="H39" s="31">
        <f>Milestones[[#This Row],[End]]-Milestones[[#This Row],[Start]]+1</f>
        <v>90</v>
      </c>
      <c r="I39" s="25"/>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row>
    <row r="40" spans="1:79" s="2" customFormat="1" ht="17" customHeight="1" x14ac:dyDescent="0.2">
      <c r="A40" s="14"/>
      <c r="B40" s="55" t="s">
        <v>77</v>
      </c>
      <c r="C40" s="48" t="s">
        <v>52</v>
      </c>
      <c r="D40" s="48"/>
      <c r="E40" s="56">
        <v>0</v>
      </c>
      <c r="F40" s="57">
        <v>44197</v>
      </c>
      <c r="G40" s="57">
        <v>44286</v>
      </c>
      <c r="H40" s="31">
        <f>Milestones[[#This Row],[End]]-Milestones[[#This Row],[Start]]+1</f>
        <v>90</v>
      </c>
      <c r="I40" s="25"/>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row>
    <row r="41" spans="1:79" s="2" customFormat="1" ht="17" customHeight="1" x14ac:dyDescent="0.2">
      <c r="A41" s="14"/>
      <c r="B41" s="55" t="s">
        <v>79</v>
      </c>
      <c r="C41" s="48" t="s">
        <v>52</v>
      </c>
      <c r="D41" s="48"/>
      <c r="E41" s="56">
        <v>0</v>
      </c>
      <c r="F41" s="57">
        <v>44197</v>
      </c>
      <c r="G41" s="57">
        <v>44286</v>
      </c>
      <c r="H41" s="31">
        <f>Milestones[[#This Row],[End]]-Milestones[[#This Row],[Start]]+1</f>
        <v>90</v>
      </c>
      <c r="I41" s="25"/>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row>
    <row r="42" spans="1:79" s="2" customFormat="1" ht="17" customHeight="1" x14ac:dyDescent="0.2">
      <c r="A42" s="14"/>
      <c r="B42" s="55" t="s">
        <v>78</v>
      </c>
      <c r="C42" s="48" t="s">
        <v>52</v>
      </c>
      <c r="D42" s="48"/>
      <c r="E42" s="56">
        <v>0</v>
      </c>
      <c r="F42" s="57">
        <v>44197</v>
      </c>
      <c r="G42" s="57">
        <v>44286</v>
      </c>
      <c r="H42" s="31">
        <f>Milestones[[#This Row],[End]]-Milestones[[#This Row],[Start]]+1</f>
        <v>90</v>
      </c>
      <c r="I42" s="25"/>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c r="BO42" s="34"/>
      <c r="BP42" s="34"/>
      <c r="BQ42" s="34"/>
      <c r="BR42" s="34"/>
      <c r="BS42" s="34"/>
      <c r="BT42" s="34"/>
      <c r="BU42" s="34"/>
      <c r="BV42" s="34"/>
      <c r="BW42" s="34"/>
      <c r="BX42" s="34"/>
      <c r="BY42" s="34"/>
      <c r="BZ42" s="34"/>
      <c r="CA42" s="34"/>
    </row>
    <row r="43" spans="1:79" s="2" customFormat="1" ht="17" customHeight="1" x14ac:dyDescent="0.2">
      <c r="A43" s="14"/>
      <c r="B43" s="37" t="s">
        <v>69</v>
      </c>
      <c r="C43" s="32"/>
      <c r="D43" s="32"/>
      <c r="E43" s="29"/>
      <c r="F43" s="30"/>
      <c r="G43" s="30"/>
      <c r="H43" s="31"/>
      <c r="I43" s="25"/>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c r="CA43" s="34"/>
    </row>
    <row r="44" spans="1:79" s="2" customFormat="1" ht="17" customHeight="1" x14ac:dyDescent="0.2">
      <c r="A44" s="14"/>
      <c r="B44" s="55" t="s">
        <v>70</v>
      </c>
      <c r="C44" s="48" t="s">
        <v>53</v>
      </c>
      <c r="D44" s="48"/>
      <c r="E44" s="56">
        <v>0</v>
      </c>
      <c r="F44" s="57">
        <v>44197</v>
      </c>
      <c r="G44" s="57">
        <v>44286</v>
      </c>
      <c r="H44" s="31">
        <f>Milestones[[#This Row],[End]]-Milestones[[#This Row],[Start]]+1</f>
        <v>90</v>
      </c>
      <c r="I44" s="25"/>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34"/>
      <c r="BW44" s="34"/>
      <c r="BX44" s="34"/>
      <c r="BY44" s="34"/>
      <c r="BZ44" s="34"/>
      <c r="CA44" s="34"/>
    </row>
    <row r="45" spans="1:79" s="2" customFormat="1" ht="17" customHeight="1" x14ac:dyDescent="0.2">
      <c r="A45" s="14"/>
      <c r="B45" s="55" t="s">
        <v>71</v>
      </c>
      <c r="C45" s="48" t="s">
        <v>52</v>
      </c>
      <c r="D45" s="48"/>
      <c r="E45" s="56">
        <v>0</v>
      </c>
      <c r="F45" s="57">
        <v>44197</v>
      </c>
      <c r="G45" s="57">
        <v>44286</v>
      </c>
      <c r="H45" s="31">
        <f>Milestones[[#This Row],[End]]-Milestones[[#This Row],[Start]]+1</f>
        <v>90</v>
      </c>
      <c r="I45" s="25"/>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c r="BO45" s="34"/>
      <c r="BP45" s="34"/>
      <c r="BQ45" s="34"/>
      <c r="BR45" s="34"/>
      <c r="BS45" s="34"/>
      <c r="BT45" s="34"/>
      <c r="BU45" s="34"/>
      <c r="BV45" s="34"/>
      <c r="BW45" s="34"/>
      <c r="BX45" s="34"/>
      <c r="BY45" s="34"/>
      <c r="BZ45" s="34"/>
      <c r="CA45" s="34"/>
    </row>
    <row r="46" spans="1:79" s="2" customFormat="1" ht="17" customHeight="1" x14ac:dyDescent="0.2">
      <c r="A46" s="14"/>
      <c r="B46" s="55" t="s">
        <v>73</v>
      </c>
      <c r="C46" s="48" t="s">
        <v>53</v>
      </c>
      <c r="D46" s="48"/>
      <c r="E46" s="56">
        <v>0</v>
      </c>
      <c r="F46" s="57">
        <v>44197</v>
      </c>
      <c r="G46" s="57">
        <v>44286</v>
      </c>
      <c r="H46" s="31">
        <f>Milestones[[#This Row],[End]]-Milestones[[#This Row],[Start]]+1</f>
        <v>90</v>
      </c>
      <c r="I46" s="25"/>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row>
    <row r="47" spans="1:79" s="2" customFormat="1" ht="17" customHeight="1" x14ac:dyDescent="0.2">
      <c r="A47" s="14"/>
      <c r="B47" s="55" t="s">
        <v>72</v>
      </c>
      <c r="C47" s="48" t="s">
        <v>52</v>
      </c>
      <c r="D47" s="48"/>
      <c r="E47" s="56">
        <v>0</v>
      </c>
      <c r="F47" s="57">
        <v>44197</v>
      </c>
      <c r="G47" s="57">
        <v>44286</v>
      </c>
      <c r="H47" s="31">
        <f>Milestones[[#This Row],[End]]-Milestones[[#This Row],[Start]]+1</f>
        <v>90</v>
      </c>
      <c r="I47" s="25"/>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row>
    <row r="48" spans="1:79" s="2" customFormat="1" ht="17" customHeight="1" x14ac:dyDescent="0.2">
      <c r="A48" s="14"/>
      <c r="B48" s="55" t="s">
        <v>74</v>
      </c>
      <c r="C48" s="48" t="s">
        <v>53</v>
      </c>
      <c r="D48" s="48"/>
      <c r="E48" s="56">
        <v>0</v>
      </c>
      <c r="F48" s="57">
        <v>44197</v>
      </c>
      <c r="G48" s="57">
        <v>44286</v>
      </c>
      <c r="H48" s="31">
        <f>Milestones[[#This Row],[End]]-Milestones[[#This Row],[Start]]+1</f>
        <v>90</v>
      </c>
      <c r="I48" s="25"/>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row>
    <row r="49" spans="1:79" s="2" customFormat="1" ht="17" customHeight="1" x14ac:dyDescent="0.2">
      <c r="A49" s="14"/>
      <c r="B49" s="49" t="s">
        <v>68</v>
      </c>
      <c r="C49" s="50"/>
      <c r="D49" s="50"/>
      <c r="E49" s="51"/>
      <c r="F49" s="52"/>
      <c r="G49" s="52"/>
      <c r="H49" s="53"/>
      <c r="I49" s="25"/>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c r="CA49" s="34"/>
    </row>
    <row r="50" spans="1:79" s="2" customFormat="1" ht="17" customHeight="1" x14ac:dyDescent="0.2">
      <c r="A50" s="14"/>
      <c r="B50" s="37" t="s">
        <v>81</v>
      </c>
      <c r="C50" s="32"/>
      <c r="D50" s="32"/>
      <c r="E50" s="29"/>
      <c r="F50" s="30"/>
      <c r="G50" s="30"/>
      <c r="H50" s="31"/>
      <c r="I50" s="25"/>
      <c r="J50" s="34" t="str">
        <f t="shared" ref="J50:S53" ca="1" si="51">IF(AND($C50="Goal",J$5&gt;=$F50,J$5&lt;=$F50+$H50-1),2,IF(AND($C50="Milestone",J$5&gt;=$F50,J$5&lt;=$F50+$H50-1),1,""))</f>
        <v/>
      </c>
      <c r="K50" s="34" t="str">
        <f t="shared" ca="1" si="51"/>
        <v/>
      </c>
      <c r="L50" s="34" t="str">
        <f t="shared" ca="1" si="51"/>
        <v/>
      </c>
      <c r="M50" s="34" t="str">
        <f t="shared" ca="1" si="51"/>
        <v/>
      </c>
      <c r="N50" s="34" t="str">
        <f t="shared" ca="1" si="51"/>
        <v/>
      </c>
      <c r="O50" s="34" t="str">
        <f t="shared" ca="1" si="51"/>
        <v/>
      </c>
      <c r="P50" s="34" t="str">
        <f t="shared" ca="1" si="51"/>
        <v/>
      </c>
      <c r="Q50" s="34" t="str">
        <f t="shared" ca="1" si="51"/>
        <v/>
      </c>
      <c r="R50" s="34" t="str">
        <f t="shared" ca="1" si="51"/>
        <v/>
      </c>
      <c r="S50" s="34" t="str">
        <f t="shared" ca="1" si="51"/>
        <v/>
      </c>
      <c r="T50" s="34" t="str">
        <f t="shared" ref="T50:AC53" ca="1" si="52">IF(AND($C50="Goal",T$5&gt;=$F50,T$5&lt;=$F50+$H50-1),2,IF(AND($C50="Milestone",T$5&gt;=$F50,T$5&lt;=$F50+$H50-1),1,""))</f>
        <v/>
      </c>
      <c r="U50" s="34" t="str">
        <f t="shared" ca="1" si="52"/>
        <v/>
      </c>
      <c r="V50" s="34" t="str">
        <f t="shared" ca="1" si="52"/>
        <v/>
      </c>
      <c r="W50" s="34" t="str">
        <f t="shared" ca="1" si="52"/>
        <v/>
      </c>
      <c r="X50" s="34" t="str">
        <f t="shared" ca="1" si="52"/>
        <v/>
      </c>
      <c r="Y50" s="34" t="str">
        <f t="shared" ca="1" si="52"/>
        <v/>
      </c>
      <c r="Z50" s="34" t="str">
        <f t="shared" ca="1" si="52"/>
        <v/>
      </c>
      <c r="AA50" s="34" t="str">
        <f t="shared" ca="1" si="52"/>
        <v/>
      </c>
      <c r="AB50" s="34" t="str">
        <f t="shared" ca="1" si="52"/>
        <v/>
      </c>
      <c r="AC50" s="34" t="str">
        <f t="shared" ca="1" si="52"/>
        <v/>
      </c>
      <c r="AD50" s="34" t="str">
        <f t="shared" ref="AD50:AM53" ca="1" si="53">IF(AND($C50="Goal",AD$5&gt;=$F50,AD$5&lt;=$F50+$H50-1),2,IF(AND($C50="Milestone",AD$5&gt;=$F50,AD$5&lt;=$F50+$H50-1),1,""))</f>
        <v/>
      </c>
      <c r="AE50" s="34" t="str">
        <f t="shared" ca="1" si="53"/>
        <v/>
      </c>
      <c r="AF50" s="34" t="str">
        <f t="shared" ca="1" si="53"/>
        <v/>
      </c>
      <c r="AG50" s="34" t="str">
        <f t="shared" ca="1" si="53"/>
        <v/>
      </c>
      <c r="AH50" s="34" t="str">
        <f t="shared" ca="1" si="53"/>
        <v/>
      </c>
      <c r="AI50" s="34" t="str">
        <f t="shared" ca="1" si="53"/>
        <v/>
      </c>
      <c r="AJ50" s="34" t="str">
        <f t="shared" ca="1" si="53"/>
        <v/>
      </c>
      <c r="AK50" s="34" t="str">
        <f t="shared" ca="1" si="53"/>
        <v/>
      </c>
      <c r="AL50" s="34" t="str">
        <f t="shared" ca="1" si="53"/>
        <v/>
      </c>
      <c r="AM50" s="34" t="str">
        <f t="shared" ca="1" si="53"/>
        <v/>
      </c>
      <c r="AN50" s="34" t="str">
        <f t="shared" ref="AN50:AW53" ca="1" si="54">IF(AND($C50="Goal",AN$5&gt;=$F50,AN$5&lt;=$F50+$H50-1),2,IF(AND($C50="Milestone",AN$5&gt;=$F50,AN$5&lt;=$F50+$H50-1),1,""))</f>
        <v/>
      </c>
      <c r="AO50" s="34" t="str">
        <f t="shared" ca="1" si="54"/>
        <v/>
      </c>
      <c r="AP50" s="34" t="str">
        <f t="shared" ca="1" si="54"/>
        <v/>
      </c>
      <c r="AQ50" s="34" t="str">
        <f t="shared" ca="1" si="54"/>
        <v/>
      </c>
      <c r="AR50" s="34" t="str">
        <f t="shared" ca="1" si="54"/>
        <v/>
      </c>
      <c r="AS50" s="34" t="str">
        <f t="shared" ca="1" si="54"/>
        <v/>
      </c>
      <c r="AT50" s="34" t="str">
        <f t="shared" ca="1" si="54"/>
        <v/>
      </c>
      <c r="AU50" s="34" t="str">
        <f t="shared" ca="1" si="54"/>
        <v/>
      </c>
      <c r="AV50" s="34" t="str">
        <f t="shared" ca="1" si="54"/>
        <v/>
      </c>
      <c r="AW50" s="34" t="str">
        <f t="shared" ca="1" si="54"/>
        <v/>
      </c>
      <c r="AX50" s="34" t="str">
        <f t="shared" ref="AX50:BG53" ca="1" si="55">IF(AND($C50="Goal",AX$5&gt;=$F50,AX$5&lt;=$F50+$H50-1),2,IF(AND($C50="Milestone",AX$5&gt;=$F50,AX$5&lt;=$F50+$H50-1),1,""))</f>
        <v/>
      </c>
      <c r="AY50" s="34" t="str">
        <f t="shared" ca="1" si="55"/>
        <v/>
      </c>
      <c r="AZ50" s="34" t="str">
        <f t="shared" ca="1" si="55"/>
        <v/>
      </c>
      <c r="BA50" s="34" t="str">
        <f t="shared" ca="1" si="55"/>
        <v/>
      </c>
      <c r="BB50" s="34" t="str">
        <f t="shared" ca="1" si="55"/>
        <v/>
      </c>
      <c r="BC50" s="34" t="str">
        <f t="shared" ca="1" si="55"/>
        <v/>
      </c>
      <c r="BD50" s="34" t="str">
        <f t="shared" ca="1" si="55"/>
        <v/>
      </c>
      <c r="BE50" s="34" t="str">
        <f t="shared" ca="1" si="55"/>
        <v/>
      </c>
      <c r="BF50" s="34" t="str">
        <f t="shared" ca="1" si="55"/>
        <v/>
      </c>
      <c r="BG50" s="34" t="str">
        <f t="shared" ca="1" si="55"/>
        <v/>
      </c>
      <c r="BH50" s="34" t="str">
        <f t="shared" ref="BH50:BQ53" ca="1" si="56">IF(AND($C50="Goal",BH$5&gt;=$F50,BH$5&lt;=$F50+$H50-1),2,IF(AND($C50="Milestone",BH$5&gt;=$F50,BH$5&lt;=$F50+$H50-1),1,""))</f>
        <v/>
      </c>
      <c r="BI50" s="34" t="str">
        <f t="shared" ca="1" si="56"/>
        <v/>
      </c>
      <c r="BJ50" s="34" t="str">
        <f t="shared" ca="1" si="56"/>
        <v/>
      </c>
      <c r="BK50" s="34" t="str">
        <f t="shared" ca="1" si="56"/>
        <v/>
      </c>
      <c r="BL50" s="34" t="str">
        <f t="shared" ca="1" si="56"/>
        <v/>
      </c>
      <c r="BM50" s="34" t="str">
        <f t="shared" ca="1" si="56"/>
        <v/>
      </c>
      <c r="BN50" s="34" t="str">
        <f t="shared" ca="1" si="56"/>
        <v/>
      </c>
      <c r="BO50" s="34" t="str">
        <f t="shared" ca="1" si="56"/>
        <v/>
      </c>
      <c r="BP50" s="34" t="str">
        <f t="shared" ca="1" si="56"/>
        <v/>
      </c>
      <c r="BQ50" s="34" t="str">
        <f t="shared" ca="1" si="56"/>
        <v/>
      </c>
      <c r="BR50" s="34" t="str">
        <f t="shared" ref="BR50:CA53" ca="1" si="57">IF(AND($C50="Goal",BR$5&gt;=$F50,BR$5&lt;=$F50+$H50-1),2,IF(AND($C50="Milestone",BR$5&gt;=$F50,BR$5&lt;=$F50+$H50-1),1,""))</f>
        <v/>
      </c>
      <c r="BS50" s="34" t="str">
        <f t="shared" ca="1" si="57"/>
        <v/>
      </c>
      <c r="BT50" s="34" t="str">
        <f t="shared" ca="1" si="57"/>
        <v/>
      </c>
      <c r="BU50" s="34" t="str">
        <f t="shared" ca="1" si="57"/>
        <v/>
      </c>
      <c r="BV50" s="34" t="str">
        <f t="shared" ca="1" si="57"/>
        <v/>
      </c>
      <c r="BW50" s="34" t="str">
        <f t="shared" ca="1" si="57"/>
        <v/>
      </c>
      <c r="BX50" s="34" t="str">
        <f t="shared" ca="1" si="57"/>
        <v/>
      </c>
      <c r="BY50" s="34" t="str">
        <f t="shared" ca="1" si="57"/>
        <v/>
      </c>
      <c r="BZ50" s="34" t="str">
        <f t="shared" ca="1" si="57"/>
        <v/>
      </c>
      <c r="CA50" s="34" t="str">
        <f t="shared" ca="1" si="57"/>
        <v/>
      </c>
    </row>
    <row r="51" spans="1:79" s="2" customFormat="1" ht="17" customHeight="1" x14ac:dyDescent="0.2">
      <c r="A51" s="14"/>
      <c r="B51" s="55" t="s">
        <v>85</v>
      </c>
      <c r="C51" s="48" t="s">
        <v>52</v>
      </c>
      <c r="D51" s="48"/>
      <c r="E51" s="56">
        <v>0</v>
      </c>
      <c r="F51" s="57">
        <v>44197</v>
      </c>
      <c r="G51" s="57">
        <v>44286</v>
      </c>
      <c r="H51" s="31">
        <f>Milestones[[#This Row],[End]]-Milestones[[#This Row],[Start]]+1</f>
        <v>90</v>
      </c>
      <c r="I51" s="25"/>
      <c r="J51" s="34" t="str">
        <f t="shared" ca="1" si="51"/>
        <v/>
      </c>
      <c r="K51" s="34" t="str">
        <f t="shared" ca="1" si="51"/>
        <v/>
      </c>
      <c r="L51" s="34" t="str">
        <f t="shared" ca="1" si="51"/>
        <v/>
      </c>
      <c r="M51" s="34" t="str">
        <f t="shared" ca="1" si="51"/>
        <v/>
      </c>
      <c r="N51" s="34" t="str">
        <f t="shared" ca="1" si="51"/>
        <v/>
      </c>
      <c r="O51" s="34" t="str">
        <f t="shared" ca="1" si="51"/>
        <v/>
      </c>
      <c r="P51" s="34" t="str">
        <f t="shared" ca="1" si="51"/>
        <v/>
      </c>
      <c r="Q51" s="34" t="str">
        <f t="shared" ca="1" si="51"/>
        <v/>
      </c>
      <c r="R51" s="34" t="str">
        <f t="shared" ca="1" si="51"/>
        <v/>
      </c>
      <c r="S51" s="34" t="str">
        <f t="shared" ca="1" si="51"/>
        <v/>
      </c>
      <c r="T51" s="34" t="str">
        <f t="shared" ca="1" si="52"/>
        <v/>
      </c>
      <c r="U51" s="34" t="str">
        <f t="shared" ca="1" si="52"/>
        <v/>
      </c>
      <c r="V51" s="34" t="str">
        <f t="shared" ca="1" si="52"/>
        <v/>
      </c>
      <c r="W51" s="34" t="str">
        <f t="shared" ca="1" si="52"/>
        <v/>
      </c>
      <c r="X51" s="34" t="str">
        <f t="shared" ca="1" si="52"/>
        <v/>
      </c>
      <c r="Y51" s="34" t="str">
        <f t="shared" ca="1" si="52"/>
        <v/>
      </c>
      <c r="Z51" s="34" t="str">
        <f t="shared" ca="1" si="52"/>
        <v/>
      </c>
      <c r="AA51" s="34" t="str">
        <f t="shared" ca="1" si="52"/>
        <v/>
      </c>
      <c r="AB51" s="34" t="str">
        <f t="shared" ca="1" si="52"/>
        <v/>
      </c>
      <c r="AC51" s="34" t="str">
        <f t="shared" ca="1" si="52"/>
        <v/>
      </c>
      <c r="AD51" s="34" t="str">
        <f t="shared" ca="1" si="53"/>
        <v/>
      </c>
      <c r="AE51" s="34" t="str">
        <f t="shared" ca="1" si="53"/>
        <v/>
      </c>
      <c r="AF51" s="34" t="str">
        <f t="shared" ca="1" si="53"/>
        <v/>
      </c>
      <c r="AG51" s="34" t="str">
        <f t="shared" ca="1" si="53"/>
        <v/>
      </c>
      <c r="AH51" s="34" t="str">
        <f t="shared" ca="1" si="53"/>
        <v/>
      </c>
      <c r="AI51" s="34" t="str">
        <f t="shared" ca="1" si="53"/>
        <v/>
      </c>
      <c r="AJ51" s="34" t="str">
        <f t="shared" ca="1" si="53"/>
        <v/>
      </c>
      <c r="AK51" s="34" t="str">
        <f t="shared" ca="1" si="53"/>
        <v/>
      </c>
      <c r="AL51" s="34" t="str">
        <f t="shared" ca="1" si="53"/>
        <v/>
      </c>
      <c r="AM51" s="34" t="str">
        <f t="shared" ca="1" si="53"/>
        <v/>
      </c>
      <c r="AN51" s="34" t="str">
        <f t="shared" ca="1" si="54"/>
        <v/>
      </c>
      <c r="AO51" s="34" t="str">
        <f t="shared" ca="1" si="54"/>
        <v/>
      </c>
      <c r="AP51" s="34" t="str">
        <f t="shared" ca="1" si="54"/>
        <v/>
      </c>
      <c r="AQ51" s="34" t="str">
        <f t="shared" ca="1" si="54"/>
        <v/>
      </c>
      <c r="AR51" s="34" t="str">
        <f t="shared" ca="1" si="54"/>
        <v/>
      </c>
      <c r="AS51" s="34" t="str">
        <f t="shared" ca="1" si="54"/>
        <v/>
      </c>
      <c r="AT51" s="34" t="str">
        <f t="shared" ca="1" si="54"/>
        <v/>
      </c>
      <c r="AU51" s="34" t="str">
        <f t="shared" ca="1" si="54"/>
        <v/>
      </c>
      <c r="AV51" s="34" t="str">
        <f t="shared" ca="1" si="54"/>
        <v/>
      </c>
      <c r="AW51" s="34" t="str">
        <f t="shared" ca="1" si="54"/>
        <v/>
      </c>
      <c r="AX51" s="34" t="str">
        <f t="shared" ca="1" si="55"/>
        <v/>
      </c>
      <c r="AY51" s="34" t="str">
        <f t="shared" ca="1" si="55"/>
        <v/>
      </c>
      <c r="AZ51" s="34" t="str">
        <f t="shared" ca="1" si="55"/>
        <v/>
      </c>
      <c r="BA51" s="34" t="str">
        <f t="shared" ca="1" si="55"/>
        <v/>
      </c>
      <c r="BB51" s="34" t="str">
        <f t="shared" ca="1" si="55"/>
        <v/>
      </c>
      <c r="BC51" s="34" t="str">
        <f t="shared" ca="1" si="55"/>
        <v/>
      </c>
      <c r="BD51" s="34" t="str">
        <f t="shared" ca="1" si="55"/>
        <v/>
      </c>
      <c r="BE51" s="34" t="str">
        <f t="shared" ca="1" si="55"/>
        <v/>
      </c>
      <c r="BF51" s="34" t="str">
        <f t="shared" ca="1" si="55"/>
        <v/>
      </c>
      <c r="BG51" s="34" t="str">
        <f t="shared" ca="1" si="55"/>
        <v/>
      </c>
      <c r="BH51" s="34" t="str">
        <f t="shared" ca="1" si="56"/>
        <v/>
      </c>
      <c r="BI51" s="34" t="str">
        <f t="shared" ca="1" si="56"/>
        <v/>
      </c>
      <c r="BJ51" s="34" t="str">
        <f t="shared" ca="1" si="56"/>
        <v/>
      </c>
      <c r="BK51" s="34" t="str">
        <f t="shared" ca="1" si="56"/>
        <v/>
      </c>
      <c r="BL51" s="34" t="str">
        <f t="shared" ca="1" si="56"/>
        <v/>
      </c>
      <c r="BM51" s="34" t="str">
        <f t="shared" ca="1" si="56"/>
        <v/>
      </c>
      <c r="BN51" s="34" t="str">
        <f t="shared" ca="1" si="56"/>
        <v/>
      </c>
      <c r="BO51" s="34" t="str">
        <f t="shared" ca="1" si="56"/>
        <v/>
      </c>
      <c r="BP51" s="34" t="str">
        <f t="shared" ca="1" si="56"/>
        <v/>
      </c>
      <c r="BQ51" s="34" t="str">
        <f t="shared" ca="1" si="56"/>
        <v/>
      </c>
      <c r="BR51" s="34" t="str">
        <f t="shared" ca="1" si="57"/>
        <v/>
      </c>
      <c r="BS51" s="34" t="str">
        <f t="shared" ca="1" si="57"/>
        <v/>
      </c>
      <c r="BT51" s="34" t="str">
        <f t="shared" ca="1" si="57"/>
        <v/>
      </c>
      <c r="BU51" s="34" t="str">
        <f t="shared" ca="1" si="57"/>
        <v/>
      </c>
      <c r="BV51" s="34" t="str">
        <f t="shared" ca="1" si="57"/>
        <v/>
      </c>
      <c r="BW51" s="34" t="str">
        <f t="shared" ca="1" si="57"/>
        <v/>
      </c>
      <c r="BX51" s="34" t="str">
        <f t="shared" ca="1" si="57"/>
        <v/>
      </c>
      <c r="BY51" s="34" t="str">
        <f t="shared" ca="1" si="57"/>
        <v/>
      </c>
      <c r="BZ51" s="34" t="str">
        <f t="shared" ca="1" si="57"/>
        <v/>
      </c>
      <c r="CA51" s="34" t="str">
        <f t="shared" ca="1" si="57"/>
        <v/>
      </c>
    </row>
    <row r="52" spans="1:79" s="2" customFormat="1" ht="17" customHeight="1" x14ac:dyDescent="0.2">
      <c r="A52" s="14"/>
      <c r="B52" s="37" t="s">
        <v>82</v>
      </c>
      <c r="C52" s="32"/>
      <c r="D52" s="32"/>
      <c r="E52" s="29"/>
      <c r="F52" s="30"/>
      <c r="G52" s="30"/>
      <c r="H52" s="31"/>
      <c r="I52" s="25"/>
      <c r="J52" s="34" t="str">
        <f t="shared" ca="1" si="51"/>
        <v/>
      </c>
      <c r="K52" s="34" t="str">
        <f t="shared" ca="1" si="51"/>
        <v/>
      </c>
      <c r="L52" s="34" t="str">
        <f t="shared" ca="1" si="51"/>
        <v/>
      </c>
      <c r="M52" s="34" t="str">
        <f t="shared" ca="1" si="51"/>
        <v/>
      </c>
      <c r="N52" s="34" t="str">
        <f t="shared" ca="1" si="51"/>
        <v/>
      </c>
      <c r="O52" s="34" t="str">
        <f t="shared" ca="1" si="51"/>
        <v/>
      </c>
      <c r="P52" s="34" t="str">
        <f t="shared" ca="1" si="51"/>
        <v/>
      </c>
      <c r="Q52" s="34" t="str">
        <f t="shared" ca="1" si="51"/>
        <v/>
      </c>
      <c r="R52" s="34" t="str">
        <f t="shared" ca="1" si="51"/>
        <v/>
      </c>
      <c r="S52" s="34" t="str">
        <f t="shared" ca="1" si="51"/>
        <v/>
      </c>
      <c r="T52" s="34" t="str">
        <f t="shared" ca="1" si="52"/>
        <v/>
      </c>
      <c r="U52" s="34" t="str">
        <f t="shared" ca="1" si="52"/>
        <v/>
      </c>
      <c r="V52" s="34" t="str">
        <f t="shared" ca="1" si="52"/>
        <v/>
      </c>
      <c r="W52" s="34" t="str">
        <f t="shared" ca="1" si="52"/>
        <v/>
      </c>
      <c r="X52" s="34" t="str">
        <f t="shared" ca="1" si="52"/>
        <v/>
      </c>
      <c r="Y52" s="34" t="str">
        <f t="shared" ca="1" si="52"/>
        <v/>
      </c>
      <c r="Z52" s="34" t="str">
        <f t="shared" ca="1" si="52"/>
        <v/>
      </c>
      <c r="AA52" s="34" t="str">
        <f t="shared" ca="1" si="52"/>
        <v/>
      </c>
      <c r="AB52" s="34" t="str">
        <f t="shared" ca="1" si="52"/>
        <v/>
      </c>
      <c r="AC52" s="34" t="str">
        <f t="shared" ca="1" si="52"/>
        <v/>
      </c>
      <c r="AD52" s="34" t="str">
        <f t="shared" ca="1" si="53"/>
        <v/>
      </c>
      <c r="AE52" s="34" t="str">
        <f t="shared" ca="1" si="53"/>
        <v/>
      </c>
      <c r="AF52" s="34" t="str">
        <f t="shared" ca="1" si="53"/>
        <v/>
      </c>
      <c r="AG52" s="34" t="str">
        <f t="shared" ca="1" si="53"/>
        <v/>
      </c>
      <c r="AH52" s="34" t="str">
        <f t="shared" ca="1" si="53"/>
        <v/>
      </c>
      <c r="AI52" s="34" t="str">
        <f t="shared" ca="1" si="53"/>
        <v/>
      </c>
      <c r="AJ52" s="34" t="str">
        <f t="shared" ca="1" si="53"/>
        <v/>
      </c>
      <c r="AK52" s="34" t="str">
        <f t="shared" ca="1" si="53"/>
        <v/>
      </c>
      <c r="AL52" s="34" t="str">
        <f t="shared" ca="1" si="53"/>
        <v/>
      </c>
      <c r="AM52" s="34" t="str">
        <f t="shared" ca="1" si="53"/>
        <v/>
      </c>
      <c r="AN52" s="34" t="str">
        <f t="shared" ca="1" si="54"/>
        <v/>
      </c>
      <c r="AO52" s="34" t="str">
        <f t="shared" ca="1" si="54"/>
        <v/>
      </c>
      <c r="AP52" s="34" t="str">
        <f t="shared" ca="1" si="54"/>
        <v/>
      </c>
      <c r="AQ52" s="34" t="str">
        <f t="shared" ca="1" si="54"/>
        <v/>
      </c>
      <c r="AR52" s="34" t="str">
        <f t="shared" ca="1" si="54"/>
        <v/>
      </c>
      <c r="AS52" s="34" t="str">
        <f t="shared" ca="1" si="54"/>
        <v/>
      </c>
      <c r="AT52" s="34" t="str">
        <f t="shared" ca="1" si="54"/>
        <v/>
      </c>
      <c r="AU52" s="34" t="str">
        <f t="shared" ca="1" si="54"/>
        <v/>
      </c>
      <c r="AV52" s="34" t="str">
        <f t="shared" ca="1" si="54"/>
        <v/>
      </c>
      <c r="AW52" s="34" t="str">
        <f t="shared" ca="1" si="54"/>
        <v/>
      </c>
      <c r="AX52" s="34" t="str">
        <f t="shared" ca="1" si="55"/>
        <v/>
      </c>
      <c r="AY52" s="34" t="str">
        <f t="shared" ca="1" si="55"/>
        <v/>
      </c>
      <c r="AZ52" s="34" t="str">
        <f t="shared" ca="1" si="55"/>
        <v/>
      </c>
      <c r="BA52" s="34" t="str">
        <f t="shared" ca="1" si="55"/>
        <v/>
      </c>
      <c r="BB52" s="34" t="str">
        <f t="shared" ca="1" si="55"/>
        <v/>
      </c>
      <c r="BC52" s="34" t="str">
        <f t="shared" ca="1" si="55"/>
        <v/>
      </c>
      <c r="BD52" s="34" t="str">
        <f t="shared" ca="1" si="55"/>
        <v/>
      </c>
      <c r="BE52" s="34" t="str">
        <f t="shared" ca="1" si="55"/>
        <v/>
      </c>
      <c r="BF52" s="34" t="str">
        <f t="shared" ca="1" si="55"/>
        <v/>
      </c>
      <c r="BG52" s="34" t="str">
        <f t="shared" ca="1" si="55"/>
        <v/>
      </c>
      <c r="BH52" s="34" t="str">
        <f t="shared" ca="1" si="56"/>
        <v/>
      </c>
      <c r="BI52" s="34" t="str">
        <f t="shared" ca="1" si="56"/>
        <v/>
      </c>
      <c r="BJ52" s="34" t="str">
        <f t="shared" ca="1" si="56"/>
        <v/>
      </c>
      <c r="BK52" s="34" t="str">
        <f t="shared" ca="1" si="56"/>
        <v/>
      </c>
      <c r="BL52" s="34" t="str">
        <f t="shared" ca="1" si="56"/>
        <v/>
      </c>
      <c r="BM52" s="34" t="str">
        <f t="shared" ca="1" si="56"/>
        <v/>
      </c>
      <c r="BN52" s="34" t="str">
        <f t="shared" ca="1" si="56"/>
        <v/>
      </c>
      <c r="BO52" s="34" t="str">
        <f t="shared" ca="1" si="56"/>
        <v/>
      </c>
      <c r="BP52" s="34" t="str">
        <f t="shared" ca="1" si="56"/>
        <v/>
      </c>
      <c r="BQ52" s="34" t="str">
        <f t="shared" ca="1" si="56"/>
        <v/>
      </c>
      <c r="BR52" s="34" t="str">
        <f t="shared" ca="1" si="57"/>
        <v/>
      </c>
      <c r="BS52" s="34" t="str">
        <f t="shared" ca="1" si="57"/>
        <v/>
      </c>
      <c r="BT52" s="34" t="str">
        <f t="shared" ca="1" si="57"/>
        <v/>
      </c>
      <c r="BU52" s="34" t="str">
        <f t="shared" ca="1" si="57"/>
        <v/>
      </c>
      <c r="BV52" s="34" t="str">
        <f t="shared" ca="1" si="57"/>
        <v/>
      </c>
      <c r="BW52" s="34" t="str">
        <f t="shared" ca="1" si="57"/>
        <v/>
      </c>
      <c r="BX52" s="34" t="str">
        <f t="shared" ca="1" si="57"/>
        <v/>
      </c>
      <c r="BY52" s="34" t="str">
        <f t="shared" ca="1" si="57"/>
        <v/>
      </c>
      <c r="BZ52" s="34" t="str">
        <f t="shared" ca="1" si="57"/>
        <v/>
      </c>
      <c r="CA52" s="34" t="str">
        <f t="shared" ca="1" si="57"/>
        <v/>
      </c>
    </row>
    <row r="53" spans="1:79" s="2" customFormat="1" ht="17" customHeight="1" x14ac:dyDescent="0.2">
      <c r="A53" s="14"/>
      <c r="B53" s="55" t="s">
        <v>83</v>
      </c>
      <c r="C53" s="48" t="s">
        <v>52</v>
      </c>
      <c r="D53" s="48"/>
      <c r="E53" s="56">
        <v>0</v>
      </c>
      <c r="F53" s="57">
        <v>44197</v>
      </c>
      <c r="G53" s="57">
        <v>44286</v>
      </c>
      <c r="H53" s="31">
        <f>Milestones[[#This Row],[End]]-Milestones[[#This Row],[Start]]+1</f>
        <v>90</v>
      </c>
      <c r="I53" s="25"/>
      <c r="J53" s="34" t="str">
        <f t="shared" ca="1" si="51"/>
        <v/>
      </c>
      <c r="K53" s="34" t="str">
        <f t="shared" ca="1" si="51"/>
        <v/>
      </c>
      <c r="L53" s="34" t="str">
        <f t="shared" ca="1" si="51"/>
        <v/>
      </c>
      <c r="M53" s="34" t="str">
        <f t="shared" ca="1" si="51"/>
        <v/>
      </c>
      <c r="N53" s="34" t="str">
        <f t="shared" ca="1" si="51"/>
        <v/>
      </c>
      <c r="O53" s="34" t="str">
        <f t="shared" ca="1" si="51"/>
        <v/>
      </c>
      <c r="P53" s="34" t="str">
        <f t="shared" ca="1" si="51"/>
        <v/>
      </c>
      <c r="Q53" s="34" t="str">
        <f t="shared" ca="1" si="51"/>
        <v/>
      </c>
      <c r="R53" s="34" t="str">
        <f t="shared" ca="1" si="51"/>
        <v/>
      </c>
      <c r="S53" s="34" t="str">
        <f t="shared" ca="1" si="51"/>
        <v/>
      </c>
      <c r="T53" s="34" t="str">
        <f t="shared" ca="1" si="52"/>
        <v/>
      </c>
      <c r="U53" s="34" t="str">
        <f t="shared" ca="1" si="52"/>
        <v/>
      </c>
      <c r="V53" s="34" t="str">
        <f t="shared" ca="1" si="52"/>
        <v/>
      </c>
      <c r="W53" s="34" t="str">
        <f t="shared" ca="1" si="52"/>
        <v/>
      </c>
      <c r="X53" s="34" t="str">
        <f t="shared" ca="1" si="52"/>
        <v/>
      </c>
      <c r="Y53" s="34" t="str">
        <f t="shared" ca="1" si="52"/>
        <v/>
      </c>
      <c r="Z53" s="34" t="str">
        <f t="shared" ca="1" si="52"/>
        <v/>
      </c>
      <c r="AA53" s="34" t="str">
        <f t="shared" ca="1" si="52"/>
        <v/>
      </c>
      <c r="AB53" s="34" t="str">
        <f t="shared" ca="1" si="52"/>
        <v/>
      </c>
      <c r="AC53" s="34" t="str">
        <f t="shared" ca="1" si="52"/>
        <v/>
      </c>
      <c r="AD53" s="34" t="str">
        <f t="shared" ca="1" si="53"/>
        <v/>
      </c>
      <c r="AE53" s="34" t="str">
        <f t="shared" ca="1" si="53"/>
        <v/>
      </c>
      <c r="AF53" s="34" t="str">
        <f t="shared" ca="1" si="53"/>
        <v/>
      </c>
      <c r="AG53" s="34" t="str">
        <f t="shared" ca="1" si="53"/>
        <v/>
      </c>
      <c r="AH53" s="34" t="str">
        <f t="shared" ca="1" si="53"/>
        <v/>
      </c>
      <c r="AI53" s="34" t="str">
        <f t="shared" ca="1" si="53"/>
        <v/>
      </c>
      <c r="AJ53" s="34" t="str">
        <f t="shared" ca="1" si="53"/>
        <v/>
      </c>
      <c r="AK53" s="34" t="str">
        <f t="shared" ca="1" si="53"/>
        <v/>
      </c>
      <c r="AL53" s="34" t="str">
        <f t="shared" ca="1" si="53"/>
        <v/>
      </c>
      <c r="AM53" s="34" t="str">
        <f t="shared" ca="1" si="53"/>
        <v/>
      </c>
      <c r="AN53" s="34" t="str">
        <f t="shared" ca="1" si="54"/>
        <v/>
      </c>
      <c r="AO53" s="34" t="str">
        <f t="shared" ca="1" si="54"/>
        <v/>
      </c>
      <c r="AP53" s="34" t="str">
        <f t="shared" ca="1" si="54"/>
        <v/>
      </c>
      <c r="AQ53" s="34" t="str">
        <f t="shared" ca="1" si="54"/>
        <v/>
      </c>
      <c r="AR53" s="34" t="str">
        <f t="shared" ca="1" si="54"/>
        <v/>
      </c>
      <c r="AS53" s="34" t="str">
        <f t="shared" ca="1" si="54"/>
        <v/>
      </c>
      <c r="AT53" s="34" t="str">
        <f t="shared" ca="1" si="54"/>
        <v/>
      </c>
      <c r="AU53" s="34" t="str">
        <f t="shared" ca="1" si="54"/>
        <v/>
      </c>
      <c r="AV53" s="34" t="str">
        <f t="shared" ca="1" si="54"/>
        <v/>
      </c>
      <c r="AW53" s="34" t="str">
        <f t="shared" ca="1" si="54"/>
        <v/>
      </c>
      <c r="AX53" s="34" t="str">
        <f t="shared" ca="1" si="55"/>
        <v/>
      </c>
      <c r="AY53" s="34" t="str">
        <f t="shared" ca="1" si="55"/>
        <v/>
      </c>
      <c r="AZ53" s="34" t="str">
        <f t="shared" ca="1" si="55"/>
        <v/>
      </c>
      <c r="BA53" s="34" t="str">
        <f t="shared" ca="1" si="55"/>
        <v/>
      </c>
      <c r="BB53" s="34" t="str">
        <f t="shared" ca="1" si="55"/>
        <v/>
      </c>
      <c r="BC53" s="34" t="str">
        <f t="shared" ca="1" si="55"/>
        <v/>
      </c>
      <c r="BD53" s="34" t="str">
        <f t="shared" ca="1" si="55"/>
        <v/>
      </c>
      <c r="BE53" s="34" t="str">
        <f t="shared" ca="1" si="55"/>
        <v/>
      </c>
      <c r="BF53" s="34" t="str">
        <f t="shared" ca="1" si="55"/>
        <v/>
      </c>
      <c r="BG53" s="34" t="str">
        <f t="shared" ca="1" si="55"/>
        <v/>
      </c>
      <c r="BH53" s="34" t="str">
        <f t="shared" ca="1" si="56"/>
        <v/>
      </c>
      <c r="BI53" s="34" t="str">
        <f t="shared" ca="1" si="56"/>
        <v/>
      </c>
      <c r="BJ53" s="34" t="str">
        <f t="shared" ca="1" si="56"/>
        <v/>
      </c>
      <c r="BK53" s="34" t="str">
        <f t="shared" ca="1" si="56"/>
        <v/>
      </c>
      <c r="BL53" s="34" t="str">
        <f t="shared" ca="1" si="56"/>
        <v/>
      </c>
      <c r="BM53" s="34" t="str">
        <f t="shared" ca="1" si="56"/>
        <v/>
      </c>
      <c r="BN53" s="34" t="str">
        <f t="shared" ca="1" si="56"/>
        <v/>
      </c>
      <c r="BO53" s="34" t="str">
        <f t="shared" ca="1" si="56"/>
        <v/>
      </c>
      <c r="BP53" s="34" t="str">
        <f t="shared" ca="1" si="56"/>
        <v/>
      </c>
      <c r="BQ53" s="34" t="str">
        <f t="shared" ca="1" si="56"/>
        <v/>
      </c>
      <c r="BR53" s="34" t="str">
        <f t="shared" ca="1" si="57"/>
        <v/>
      </c>
      <c r="BS53" s="34" t="str">
        <f t="shared" ca="1" si="57"/>
        <v/>
      </c>
      <c r="BT53" s="34" t="str">
        <f t="shared" ca="1" si="57"/>
        <v/>
      </c>
      <c r="BU53" s="34" t="str">
        <f t="shared" ca="1" si="57"/>
        <v/>
      </c>
      <c r="BV53" s="34" t="str">
        <f t="shared" ca="1" si="57"/>
        <v/>
      </c>
      <c r="BW53" s="34" t="str">
        <f t="shared" ca="1" si="57"/>
        <v/>
      </c>
      <c r="BX53" s="34" t="str">
        <f t="shared" ca="1" si="57"/>
        <v/>
      </c>
      <c r="BY53" s="34" t="str">
        <f t="shared" ca="1" si="57"/>
        <v/>
      </c>
      <c r="BZ53" s="34" t="str">
        <f t="shared" ca="1" si="57"/>
        <v/>
      </c>
      <c r="CA53" s="34" t="str">
        <f t="shared" ca="1" si="57"/>
        <v/>
      </c>
    </row>
    <row r="54" spans="1:79" s="2" customFormat="1" ht="17" customHeight="1" x14ac:dyDescent="0.2">
      <c r="A54" s="14"/>
      <c r="B54" s="55" t="s">
        <v>84</v>
      </c>
      <c r="C54" s="48" t="s">
        <v>52</v>
      </c>
      <c r="D54" s="48"/>
      <c r="E54" s="56">
        <v>0</v>
      </c>
      <c r="F54" s="57">
        <v>44197</v>
      </c>
      <c r="G54" s="57">
        <v>44286</v>
      </c>
      <c r="H54" s="31">
        <f>Milestones[[#This Row],[End]]-Milestones[[#This Row],[Start]]+1</f>
        <v>90</v>
      </c>
      <c r="I54" s="25"/>
      <c r="J54" s="3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c r="BO54" s="34"/>
      <c r="BP54" s="34"/>
      <c r="BQ54" s="34"/>
      <c r="BR54" s="34"/>
      <c r="BS54" s="34"/>
      <c r="BT54" s="34"/>
      <c r="BU54" s="34"/>
      <c r="BV54" s="34"/>
      <c r="BW54" s="34"/>
      <c r="BX54" s="34"/>
      <c r="BY54" s="34"/>
      <c r="BZ54" s="34"/>
      <c r="CA54" s="34"/>
    </row>
    <row r="55" spans="1:79" s="2" customFormat="1" ht="17" customHeight="1" x14ac:dyDescent="0.2">
      <c r="A55" s="14"/>
      <c r="B55" s="49" t="s">
        <v>80</v>
      </c>
      <c r="C55" s="50"/>
      <c r="D55" s="50"/>
      <c r="E55" s="51"/>
      <c r="F55" s="52"/>
      <c r="G55" s="52"/>
      <c r="H55" s="53"/>
      <c r="I55" s="25"/>
      <c r="J55" s="34"/>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c r="BN55" s="34"/>
      <c r="BO55" s="34"/>
      <c r="BP55" s="34"/>
      <c r="BQ55" s="34"/>
      <c r="BR55" s="34"/>
      <c r="BS55" s="34"/>
      <c r="BT55" s="34"/>
      <c r="BU55" s="34"/>
      <c r="BV55" s="34"/>
      <c r="BW55" s="34"/>
      <c r="BX55" s="34"/>
      <c r="BY55" s="34"/>
      <c r="BZ55" s="34"/>
      <c r="CA55" s="34"/>
    </row>
    <row r="56" spans="1:79" s="2" customFormat="1" ht="17" customHeight="1" x14ac:dyDescent="0.2">
      <c r="A56" s="14"/>
      <c r="B56" s="55" t="s">
        <v>88</v>
      </c>
      <c r="C56" s="48" t="s">
        <v>52</v>
      </c>
      <c r="D56" s="48"/>
      <c r="E56" s="56">
        <v>0</v>
      </c>
      <c r="F56" s="57">
        <v>44287</v>
      </c>
      <c r="G56" s="57">
        <v>44348</v>
      </c>
      <c r="H56" s="31">
        <f>Milestones[[#This Row],[End]]-Milestones[[#This Row],[Start]]+1</f>
        <v>62</v>
      </c>
      <c r="I56" s="25"/>
      <c r="J56" s="34" t="str">
        <f t="shared" ref="J56:AO56" ca="1" si="58">IF(AND($C56="Goal",J$5&gt;=$F56,J$5&lt;=$F56+$H56-1),2,IF(AND($C56="Milestone",J$5&gt;=$F56,J$5&lt;=$F56+$H56-1),1,""))</f>
        <v/>
      </c>
      <c r="K56" s="34" t="str">
        <f t="shared" ca="1" si="58"/>
        <v/>
      </c>
      <c r="L56" s="34" t="str">
        <f t="shared" ca="1" si="58"/>
        <v/>
      </c>
      <c r="M56" s="34" t="str">
        <f t="shared" ca="1" si="58"/>
        <v/>
      </c>
      <c r="N56" s="34" t="str">
        <f t="shared" ca="1" si="58"/>
        <v/>
      </c>
      <c r="O56" s="34" t="str">
        <f t="shared" ca="1" si="58"/>
        <v/>
      </c>
      <c r="P56" s="34" t="str">
        <f t="shared" ca="1" si="58"/>
        <v/>
      </c>
      <c r="Q56" s="34" t="str">
        <f t="shared" ca="1" si="58"/>
        <v/>
      </c>
      <c r="R56" s="34" t="str">
        <f t="shared" ca="1" si="58"/>
        <v/>
      </c>
      <c r="S56" s="34" t="str">
        <f t="shared" ca="1" si="58"/>
        <v/>
      </c>
      <c r="T56" s="34" t="str">
        <f t="shared" ca="1" si="58"/>
        <v/>
      </c>
      <c r="U56" s="34" t="str">
        <f t="shared" ca="1" si="58"/>
        <v/>
      </c>
      <c r="V56" s="34" t="str">
        <f t="shared" ca="1" si="58"/>
        <v/>
      </c>
      <c r="W56" s="34" t="str">
        <f t="shared" ca="1" si="58"/>
        <v/>
      </c>
      <c r="X56" s="34" t="str">
        <f t="shared" ca="1" si="58"/>
        <v/>
      </c>
      <c r="Y56" s="34" t="str">
        <f t="shared" ca="1" si="58"/>
        <v/>
      </c>
      <c r="Z56" s="34" t="str">
        <f t="shared" ca="1" si="58"/>
        <v/>
      </c>
      <c r="AA56" s="34" t="str">
        <f t="shared" ca="1" si="58"/>
        <v/>
      </c>
      <c r="AB56" s="34" t="str">
        <f t="shared" ca="1" si="58"/>
        <v/>
      </c>
      <c r="AC56" s="34" t="str">
        <f t="shared" ca="1" si="58"/>
        <v/>
      </c>
      <c r="AD56" s="34" t="str">
        <f t="shared" ca="1" si="58"/>
        <v/>
      </c>
      <c r="AE56" s="34" t="str">
        <f t="shared" ca="1" si="58"/>
        <v/>
      </c>
      <c r="AF56" s="34" t="str">
        <f t="shared" ca="1" si="58"/>
        <v/>
      </c>
      <c r="AG56" s="34" t="str">
        <f t="shared" ca="1" si="58"/>
        <v/>
      </c>
      <c r="AH56" s="34" t="str">
        <f t="shared" ca="1" si="58"/>
        <v/>
      </c>
      <c r="AI56" s="34" t="str">
        <f t="shared" ca="1" si="58"/>
        <v/>
      </c>
      <c r="AJ56" s="34" t="str">
        <f t="shared" ca="1" si="58"/>
        <v/>
      </c>
      <c r="AK56" s="34" t="str">
        <f t="shared" ca="1" si="58"/>
        <v/>
      </c>
      <c r="AL56" s="34" t="str">
        <f t="shared" ca="1" si="58"/>
        <v/>
      </c>
      <c r="AM56" s="34" t="str">
        <f t="shared" ca="1" si="58"/>
        <v/>
      </c>
      <c r="AN56" s="34" t="str">
        <f t="shared" ca="1" si="58"/>
        <v/>
      </c>
      <c r="AO56" s="34" t="str">
        <f t="shared" ca="1" si="58"/>
        <v/>
      </c>
      <c r="AP56" s="34" t="str">
        <f t="shared" ref="AP56:BU56" ca="1" si="59">IF(AND($C56="Goal",AP$5&gt;=$F56,AP$5&lt;=$F56+$H56-1),2,IF(AND($C56="Milestone",AP$5&gt;=$F56,AP$5&lt;=$F56+$H56-1),1,""))</f>
        <v/>
      </c>
      <c r="AQ56" s="34" t="str">
        <f t="shared" ca="1" si="59"/>
        <v/>
      </c>
      <c r="AR56" s="34" t="str">
        <f t="shared" ca="1" si="59"/>
        <v/>
      </c>
      <c r="AS56" s="34" t="str">
        <f t="shared" ca="1" si="59"/>
        <v/>
      </c>
      <c r="AT56" s="34" t="str">
        <f t="shared" ca="1" si="59"/>
        <v/>
      </c>
      <c r="AU56" s="34" t="str">
        <f t="shared" ca="1" si="59"/>
        <v/>
      </c>
      <c r="AV56" s="34" t="str">
        <f t="shared" ca="1" si="59"/>
        <v/>
      </c>
      <c r="AW56" s="34" t="str">
        <f t="shared" ca="1" si="59"/>
        <v/>
      </c>
      <c r="AX56" s="34" t="str">
        <f t="shared" ca="1" si="59"/>
        <v/>
      </c>
      <c r="AY56" s="34" t="str">
        <f t="shared" ca="1" si="59"/>
        <v/>
      </c>
      <c r="AZ56" s="34" t="str">
        <f t="shared" ca="1" si="59"/>
        <v/>
      </c>
      <c r="BA56" s="34" t="str">
        <f t="shared" ca="1" si="59"/>
        <v/>
      </c>
      <c r="BB56" s="34" t="str">
        <f t="shared" ca="1" si="59"/>
        <v/>
      </c>
      <c r="BC56" s="34" t="str">
        <f t="shared" ca="1" si="59"/>
        <v/>
      </c>
      <c r="BD56" s="34" t="str">
        <f t="shared" ca="1" si="59"/>
        <v/>
      </c>
      <c r="BE56" s="34" t="str">
        <f t="shared" ca="1" si="59"/>
        <v/>
      </c>
      <c r="BF56" s="34" t="str">
        <f t="shared" ca="1" si="59"/>
        <v/>
      </c>
      <c r="BG56" s="34" t="str">
        <f t="shared" ca="1" si="59"/>
        <v/>
      </c>
      <c r="BH56" s="34" t="str">
        <f t="shared" ca="1" si="59"/>
        <v/>
      </c>
      <c r="BI56" s="34" t="str">
        <f t="shared" ca="1" si="59"/>
        <v/>
      </c>
      <c r="BJ56" s="34" t="str">
        <f t="shared" ca="1" si="59"/>
        <v/>
      </c>
      <c r="BK56" s="34" t="str">
        <f t="shared" ca="1" si="59"/>
        <v/>
      </c>
      <c r="BL56" s="34" t="str">
        <f t="shared" ca="1" si="59"/>
        <v/>
      </c>
      <c r="BM56" s="34" t="str">
        <f t="shared" ca="1" si="59"/>
        <v/>
      </c>
      <c r="BN56" s="34" t="str">
        <f t="shared" ca="1" si="59"/>
        <v/>
      </c>
      <c r="BO56" s="34" t="str">
        <f t="shared" ca="1" si="59"/>
        <v/>
      </c>
      <c r="BP56" s="34" t="str">
        <f t="shared" ca="1" si="59"/>
        <v/>
      </c>
      <c r="BQ56" s="34" t="str">
        <f t="shared" ca="1" si="59"/>
        <v/>
      </c>
      <c r="BR56" s="34" t="str">
        <f t="shared" ca="1" si="59"/>
        <v/>
      </c>
      <c r="BS56" s="34" t="str">
        <f t="shared" ca="1" si="59"/>
        <v/>
      </c>
      <c r="BT56" s="34" t="str">
        <f t="shared" ca="1" si="59"/>
        <v/>
      </c>
      <c r="BU56" s="34" t="str">
        <f t="shared" ca="1" si="59"/>
        <v/>
      </c>
      <c r="BV56" s="34" t="str">
        <f t="shared" ref="BV56:CA56" ca="1" si="60">IF(AND($C56="Goal",BV$5&gt;=$F56,BV$5&lt;=$F56+$H56-1),2,IF(AND($C56="Milestone",BV$5&gt;=$F56,BV$5&lt;=$F56+$H56-1),1,""))</f>
        <v/>
      </c>
      <c r="BW56" s="34" t="str">
        <f t="shared" ca="1" si="60"/>
        <v/>
      </c>
      <c r="BX56" s="34" t="str">
        <f t="shared" ca="1" si="60"/>
        <v/>
      </c>
      <c r="BY56" s="34" t="str">
        <f t="shared" ca="1" si="60"/>
        <v/>
      </c>
      <c r="BZ56" s="34" t="str">
        <f t="shared" ca="1" si="60"/>
        <v/>
      </c>
      <c r="CA56" s="34" t="str">
        <f t="shared" ca="1" si="60"/>
        <v/>
      </c>
    </row>
    <row r="57" spans="1:79" s="2" customFormat="1" ht="17" customHeight="1" x14ac:dyDescent="0.2">
      <c r="A57" s="14"/>
      <c r="B57" s="55" t="s">
        <v>87</v>
      </c>
      <c r="C57" s="48" t="s">
        <v>52</v>
      </c>
      <c r="D57" s="48"/>
      <c r="E57" s="56">
        <v>0</v>
      </c>
      <c r="F57" s="57">
        <v>44287</v>
      </c>
      <c r="G57" s="57">
        <v>44348</v>
      </c>
      <c r="H57" s="31">
        <f>Milestones[[#This Row],[End]]-Milestones[[#This Row],[Start]]+1</f>
        <v>62</v>
      </c>
      <c r="I57" s="25"/>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34"/>
      <c r="BJ57" s="34"/>
      <c r="BK57" s="34"/>
      <c r="BL57" s="34"/>
      <c r="BM57" s="34"/>
      <c r="BN57" s="34"/>
      <c r="BO57" s="34"/>
      <c r="BP57" s="34"/>
      <c r="BQ57" s="34"/>
      <c r="BR57" s="34"/>
      <c r="BS57" s="34"/>
      <c r="BT57" s="34"/>
      <c r="BU57" s="34"/>
      <c r="BV57" s="34"/>
      <c r="BW57" s="34"/>
      <c r="BX57" s="34"/>
      <c r="BY57" s="34"/>
      <c r="BZ57" s="34"/>
      <c r="CA57" s="34"/>
    </row>
    <row r="58" spans="1:79" s="2" customFormat="1" ht="17" customHeight="1" x14ac:dyDescent="0.2">
      <c r="A58" s="14"/>
      <c r="B58" s="55" t="s">
        <v>89</v>
      </c>
      <c r="C58" s="48" t="s">
        <v>52</v>
      </c>
      <c r="D58" s="48"/>
      <c r="E58" s="56">
        <v>0</v>
      </c>
      <c r="F58" s="57">
        <v>44287</v>
      </c>
      <c r="G58" s="57">
        <v>44348</v>
      </c>
      <c r="H58" s="31">
        <f>Milestones[[#This Row],[End]]-Milestones[[#This Row],[Start]]+1</f>
        <v>62</v>
      </c>
      <c r="I58" s="25"/>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c r="BO58" s="34"/>
      <c r="BP58" s="34"/>
      <c r="BQ58" s="34"/>
      <c r="BR58" s="34"/>
      <c r="BS58" s="34"/>
      <c r="BT58" s="34"/>
      <c r="BU58" s="34"/>
      <c r="BV58" s="34"/>
      <c r="BW58" s="34"/>
      <c r="BX58" s="34"/>
      <c r="BY58" s="34"/>
      <c r="BZ58" s="34"/>
      <c r="CA58" s="34"/>
    </row>
    <row r="59" spans="1:79" s="2" customFormat="1" ht="17" customHeight="1" x14ac:dyDescent="0.2">
      <c r="A59" s="14"/>
      <c r="B59" s="55" t="s">
        <v>90</v>
      </c>
      <c r="C59" s="48" t="s">
        <v>54</v>
      </c>
      <c r="D59" s="48"/>
      <c r="E59" s="56">
        <v>0</v>
      </c>
      <c r="F59" s="57">
        <v>44287</v>
      </c>
      <c r="G59" s="57">
        <v>44348</v>
      </c>
      <c r="H59" s="31">
        <f>Milestones[[#This Row],[End]]-Milestones[[#This Row],[Start]]+1</f>
        <v>62</v>
      </c>
      <c r="I59" s="25"/>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c r="BP59" s="34"/>
      <c r="BQ59" s="34"/>
      <c r="BR59" s="34"/>
      <c r="BS59" s="34"/>
      <c r="BT59" s="34"/>
      <c r="BU59" s="34"/>
      <c r="BV59" s="34"/>
      <c r="BW59" s="34"/>
      <c r="BX59" s="34"/>
      <c r="BY59" s="34"/>
      <c r="BZ59" s="34"/>
      <c r="CA59" s="34"/>
    </row>
    <row r="60" spans="1:79" s="2" customFormat="1" ht="17" customHeight="1" x14ac:dyDescent="0.2">
      <c r="A60" s="14"/>
      <c r="B60" s="55" t="s">
        <v>91</v>
      </c>
      <c r="C60" s="48" t="s">
        <v>52</v>
      </c>
      <c r="D60" s="48"/>
      <c r="E60" s="56">
        <v>0</v>
      </c>
      <c r="F60" s="57">
        <v>44287</v>
      </c>
      <c r="G60" s="57">
        <v>44348</v>
      </c>
      <c r="H60" s="31">
        <f>Milestones[[#This Row],[End]]-Milestones[[#This Row],[Start]]+1</f>
        <v>62</v>
      </c>
      <c r="I60" s="25"/>
      <c r="J60" s="34"/>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34"/>
      <c r="BR60" s="34"/>
      <c r="BS60" s="34"/>
      <c r="BT60" s="34"/>
      <c r="BU60" s="34"/>
      <c r="BV60" s="34"/>
      <c r="BW60" s="34"/>
      <c r="BX60" s="34"/>
      <c r="BY60" s="34"/>
      <c r="BZ60" s="34"/>
      <c r="CA60" s="34"/>
    </row>
    <row r="61" spans="1:79" s="2" customFormat="1" ht="17" customHeight="1" x14ac:dyDescent="0.2">
      <c r="A61" s="14"/>
      <c r="B61" s="55" t="s">
        <v>92</v>
      </c>
      <c r="C61" s="48" t="s">
        <v>52</v>
      </c>
      <c r="D61" s="48"/>
      <c r="E61" s="56">
        <v>0</v>
      </c>
      <c r="F61" s="57">
        <v>44287</v>
      </c>
      <c r="G61" s="57">
        <v>44348</v>
      </c>
      <c r="H61" s="31">
        <f>Milestones[[#This Row],[End]]-Milestones[[#This Row],[Start]]+1</f>
        <v>62</v>
      </c>
      <c r="I61" s="25"/>
      <c r="J61" s="34"/>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4"/>
      <c r="BP61" s="34"/>
      <c r="BQ61" s="34"/>
      <c r="BR61" s="34"/>
      <c r="BS61" s="34"/>
      <c r="BT61" s="34"/>
      <c r="BU61" s="34"/>
      <c r="BV61" s="34"/>
      <c r="BW61" s="34"/>
      <c r="BX61" s="34"/>
      <c r="BY61" s="34"/>
      <c r="BZ61" s="34"/>
      <c r="CA61" s="34"/>
    </row>
    <row r="62" spans="1:79" s="2" customFormat="1" ht="17" customHeight="1" x14ac:dyDescent="0.2">
      <c r="A62" s="14"/>
      <c r="B62" s="55" t="s">
        <v>93</v>
      </c>
      <c r="C62" s="48" t="s">
        <v>53</v>
      </c>
      <c r="D62" s="48"/>
      <c r="E62" s="56">
        <v>0</v>
      </c>
      <c r="F62" s="57">
        <v>44287</v>
      </c>
      <c r="G62" s="57">
        <v>44348</v>
      </c>
      <c r="H62" s="31">
        <f>Milestones[[#This Row],[End]]-Milestones[[#This Row],[Start]]+1</f>
        <v>62</v>
      </c>
      <c r="I62" s="25"/>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c r="BN62" s="34"/>
      <c r="BO62" s="34"/>
      <c r="BP62" s="34"/>
      <c r="BQ62" s="34"/>
      <c r="BR62" s="34"/>
      <c r="BS62" s="34"/>
      <c r="BT62" s="34"/>
      <c r="BU62" s="34"/>
      <c r="BV62" s="34"/>
      <c r="BW62" s="34"/>
      <c r="BX62" s="34"/>
      <c r="BY62" s="34"/>
      <c r="BZ62" s="34"/>
      <c r="CA62" s="34"/>
    </row>
    <row r="63" spans="1:79" s="2" customFormat="1" ht="17" customHeight="1" x14ac:dyDescent="0.2">
      <c r="A63" s="15"/>
      <c r="B63" s="49" t="s">
        <v>58</v>
      </c>
      <c r="C63" s="50"/>
      <c r="D63" s="50"/>
      <c r="E63" s="51"/>
      <c r="F63" s="52"/>
      <c r="G63" s="52"/>
      <c r="H63" s="53"/>
      <c r="I63" s="25"/>
      <c r="J63" s="34" t="str">
        <f t="shared" ref="J63:AO63" ca="1" si="61">IF(AND($C63="Goal",J$5&gt;=$F63,J$5&lt;=$F63+$H63-1),2,IF(AND($C63="Milestone",J$5&gt;=$F63,J$5&lt;=$F63+$H63-1),1,""))</f>
        <v/>
      </c>
      <c r="K63" s="34" t="str">
        <f t="shared" ca="1" si="61"/>
        <v/>
      </c>
      <c r="L63" s="34" t="str">
        <f t="shared" ca="1" si="61"/>
        <v/>
      </c>
      <c r="M63" s="34" t="str">
        <f t="shared" ca="1" si="61"/>
        <v/>
      </c>
      <c r="N63" s="34" t="str">
        <f t="shared" ca="1" si="61"/>
        <v/>
      </c>
      <c r="O63" s="34" t="str">
        <f t="shared" ca="1" si="61"/>
        <v/>
      </c>
      <c r="P63" s="34" t="str">
        <f t="shared" ca="1" si="61"/>
        <v/>
      </c>
      <c r="Q63" s="34" t="str">
        <f t="shared" ca="1" si="61"/>
        <v/>
      </c>
      <c r="R63" s="34" t="str">
        <f t="shared" ca="1" si="61"/>
        <v/>
      </c>
      <c r="S63" s="34" t="str">
        <f t="shared" ca="1" si="61"/>
        <v/>
      </c>
      <c r="T63" s="34" t="str">
        <f t="shared" ca="1" si="61"/>
        <v/>
      </c>
      <c r="U63" s="34" t="str">
        <f t="shared" ca="1" si="61"/>
        <v/>
      </c>
      <c r="V63" s="34" t="str">
        <f t="shared" ca="1" si="61"/>
        <v/>
      </c>
      <c r="W63" s="34" t="str">
        <f t="shared" ca="1" si="61"/>
        <v/>
      </c>
      <c r="X63" s="34" t="str">
        <f t="shared" ca="1" si="61"/>
        <v/>
      </c>
      <c r="Y63" s="34" t="str">
        <f t="shared" ca="1" si="61"/>
        <v/>
      </c>
      <c r="Z63" s="34" t="str">
        <f t="shared" ca="1" si="61"/>
        <v/>
      </c>
      <c r="AA63" s="34" t="str">
        <f t="shared" ca="1" si="61"/>
        <v/>
      </c>
      <c r="AB63" s="34" t="str">
        <f t="shared" ca="1" si="61"/>
        <v/>
      </c>
      <c r="AC63" s="34" t="str">
        <f t="shared" ca="1" si="61"/>
        <v/>
      </c>
      <c r="AD63" s="34" t="str">
        <f t="shared" ca="1" si="61"/>
        <v/>
      </c>
      <c r="AE63" s="34" t="str">
        <f t="shared" ca="1" si="61"/>
        <v/>
      </c>
      <c r="AF63" s="34" t="str">
        <f t="shared" ca="1" si="61"/>
        <v/>
      </c>
      <c r="AG63" s="34" t="str">
        <f t="shared" ca="1" si="61"/>
        <v/>
      </c>
      <c r="AH63" s="34" t="str">
        <f t="shared" ca="1" si="61"/>
        <v/>
      </c>
      <c r="AI63" s="34" t="str">
        <f t="shared" ca="1" si="61"/>
        <v/>
      </c>
      <c r="AJ63" s="34" t="str">
        <f t="shared" ca="1" si="61"/>
        <v/>
      </c>
      <c r="AK63" s="34" t="str">
        <f t="shared" ca="1" si="61"/>
        <v/>
      </c>
      <c r="AL63" s="34" t="str">
        <f t="shared" ca="1" si="61"/>
        <v/>
      </c>
      <c r="AM63" s="34" t="str">
        <f t="shared" ca="1" si="61"/>
        <v/>
      </c>
      <c r="AN63" s="34" t="str">
        <f t="shared" ca="1" si="61"/>
        <v/>
      </c>
      <c r="AO63" s="34" t="str">
        <f t="shared" ca="1" si="61"/>
        <v/>
      </c>
      <c r="AP63" s="34" t="str">
        <f t="shared" ref="AP63:BU63" ca="1" si="62">IF(AND($C63="Goal",AP$5&gt;=$F63,AP$5&lt;=$F63+$H63-1),2,IF(AND($C63="Milestone",AP$5&gt;=$F63,AP$5&lt;=$F63+$H63-1),1,""))</f>
        <v/>
      </c>
      <c r="AQ63" s="34" t="str">
        <f t="shared" ca="1" si="62"/>
        <v/>
      </c>
      <c r="AR63" s="34" t="str">
        <f t="shared" ca="1" si="62"/>
        <v/>
      </c>
      <c r="AS63" s="34" t="str">
        <f t="shared" ca="1" si="62"/>
        <v/>
      </c>
      <c r="AT63" s="34" t="str">
        <f t="shared" ca="1" si="62"/>
        <v/>
      </c>
      <c r="AU63" s="34" t="str">
        <f t="shared" ca="1" si="62"/>
        <v/>
      </c>
      <c r="AV63" s="34" t="str">
        <f t="shared" ca="1" si="62"/>
        <v/>
      </c>
      <c r="AW63" s="34" t="str">
        <f t="shared" ca="1" si="62"/>
        <v/>
      </c>
      <c r="AX63" s="34" t="str">
        <f t="shared" ca="1" si="62"/>
        <v/>
      </c>
      <c r="AY63" s="34" t="str">
        <f t="shared" ca="1" si="62"/>
        <v/>
      </c>
      <c r="AZ63" s="34" t="str">
        <f t="shared" ca="1" si="62"/>
        <v/>
      </c>
      <c r="BA63" s="34" t="str">
        <f t="shared" ca="1" si="62"/>
        <v/>
      </c>
      <c r="BB63" s="34" t="str">
        <f t="shared" ca="1" si="62"/>
        <v/>
      </c>
      <c r="BC63" s="34" t="str">
        <f t="shared" ca="1" si="62"/>
        <v/>
      </c>
      <c r="BD63" s="34" t="str">
        <f t="shared" ca="1" si="62"/>
        <v/>
      </c>
      <c r="BE63" s="34" t="str">
        <f t="shared" ca="1" si="62"/>
        <v/>
      </c>
      <c r="BF63" s="34" t="str">
        <f t="shared" ca="1" si="62"/>
        <v/>
      </c>
      <c r="BG63" s="34" t="str">
        <f t="shared" ca="1" si="62"/>
        <v/>
      </c>
      <c r="BH63" s="34" t="str">
        <f t="shared" ca="1" si="62"/>
        <v/>
      </c>
      <c r="BI63" s="34" t="str">
        <f t="shared" ca="1" si="62"/>
        <v/>
      </c>
      <c r="BJ63" s="34" t="str">
        <f t="shared" ca="1" si="62"/>
        <v/>
      </c>
      <c r="BK63" s="34" t="str">
        <f t="shared" ca="1" si="62"/>
        <v/>
      </c>
      <c r="BL63" s="34" t="str">
        <f t="shared" ca="1" si="62"/>
        <v/>
      </c>
      <c r="BM63" s="34" t="str">
        <f t="shared" ca="1" si="62"/>
        <v/>
      </c>
      <c r="BN63" s="34" t="str">
        <f t="shared" ca="1" si="62"/>
        <v/>
      </c>
      <c r="BO63" s="34" t="str">
        <f t="shared" ca="1" si="62"/>
        <v/>
      </c>
      <c r="BP63" s="34" t="str">
        <f t="shared" ca="1" si="62"/>
        <v/>
      </c>
      <c r="BQ63" s="34" t="str">
        <f t="shared" ca="1" si="62"/>
        <v/>
      </c>
      <c r="BR63" s="34" t="str">
        <f t="shared" ca="1" si="62"/>
        <v/>
      </c>
      <c r="BS63" s="34" t="str">
        <f t="shared" ca="1" si="62"/>
        <v/>
      </c>
      <c r="BT63" s="34" t="str">
        <f t="shared" ca="1" si="62"/>
        <v/>
      </c>
      <c r="BU63" s="34" t="str">
        <f t="shared" ca="1" si="62"/>
        <v/>
      </c>
      <c r="BV63" s="34" t="str">
        <f t="shared" ref="BV63:CA63" ca="1" si="63">IF(AND($C63="Goal",BV$5&gt;=$F63,BV$5&lt;=$F63+$H63-1),2,IF(AND($C63="Milestone",BV$5&gt;=$F63,BV$5&lt;=$F63+$H63-1),1,""))</f>
        <v/>
      </c>
      <c r="BW63" s="34" t="str">
        <f t="shared" ca="1" si="63"/>
        <v/>
      </c>
      <c r="BX63" s="34" t="str">
        <f t="shared" ca="1" si="63"/>
        <v/>
      </c>
      <c r="BY63" s="34" t="str">
        <f t="shared" ca="1" si="63"/>
        <v/>
      </c>
      <c r="BZ63" s="34" t="str">
        <f t="shared" ca="1" si="63"/>
        <v/>
      </c>
      <c r="CA63" s="34" t="str">
        <f t="shared" ca="1" si="63"/>
        <v/>
      </c>
    </row>
    <row r="64" spans="1:79" s="2" customFormat="1" ht="17" customHeight="1" x14ac:dyDescent="0.2">
      <c r="A64" s="15"/>
      <c r="B64" s="37" t="s">
        <v>42</v>
      </c>
      <c r="C64" s="32"/>
      <c r="D64" s="32"/>
      <c r="E64" s="29"/>
      <c r="F64" s="30"/>
      <c r="G64" s="30"/>
      <c r="H64" s="31"/>
      <c r="I64" s="25"/>
      <c r="J64" s="34"/>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c r="BE64" s="34"/>
      <c r="BF64" s="34"/>
      <c r="BG64" s="34"/>
      <c r="BH64" s="34"/>
      <c r="BI64" s="34"/>
      <c r="BJ64" s="34"/>
      <c r="BK64" s="34"/>
      <c r="BL64" s="34"/>
      <c r="BM64" s="34"/>
      <c r="BN64" s="34"/>
      <c r="BO64" s="34"/>
      <c r="BP64" s="34"/>
      <c r="BQ64" s="34"/>
      <c r="BR64" s="34"/>
      <c r="BS64" s="34"/>
      <c r="BT64" s="34"/>
      <c r="BU64" s="34"/>
      <c r="BV64" s="34"/>
      <c r="BW64" s="34"/>
      <c r="BX64" s="34"/>
      <c r="BY64" s="34"/>
      <c r="BZ64" s="34"/>
      <c r="CA64" s="34"/>
    </row>
    <row r="65" spans="1:79" s="2" customFormat="1" ht="17" customHeight="1" x14ac:dyDescent="0.2">
      <c r="A65" s="14"/>
      <c r="B65" s="55" t="s">
        <v>39</v>
      </c>
      <c r="C65" s="48" t="s">
        <v>5</v>
      </c>
      <c r="D65" s="48"/>
      <c r="E65" s="29">
        <v>0</v>
      </c>
      <c r="F65" s="57">
        <v>44146</v>
      </c>
      <c r="G65" s="57">
        <v>44166</v>
      </c>
      <c r="H65" s="31">
        <f>Milestones[[#This Row],[End]]-Milestones[[#This Row],[Start]]+1</f>
        <v>21</v>
      </c>
      <c r="I65" s="25"/>
      <c r="J65" s="34" t="str">
        <f t="shared" ref="J65:S71" ca="1" si="64">IF(AND($C65="Goal",J$5&gt;=$F65,J$5&lt;=$F65+$H65-1),2,IF(AND($C65="Milestone",J$5&gt;=$F65,J$5&lt;=$F65+$H65-1),1,""))</f>
        <v/>
      </c>
      <c r="K65" s="34" t="str">
        <f t="shared" ca="1" si="64"/>
        <v/>
      </c>
      <c r="L65" s="34" t="str">
        <f t="shared" ca="1" si="64"/>
        <v/>
      </c>
      <c r="M65" s="34" t="str">
        <f t="shared" ca="1" si="64"/>
        <v/>
      </c>
      <c r="N65" s="34" t="str">
        <f t="shared" ca="1" si="64"/>
        <v/>
      </c>
      <c r="O65" s="34" t="str">
        <f t="shared" ca="1" si="64"/>
        <v/>
      </c>
      <c r="P65" s="34" t="str">
        <f t="shared" ca="1" si="64"/>
        <v/>
      </c>
      <c r="Q65" s="34" t="str">
        <f t="shared" ca="1" si="64"/>
        <v/>
      </c>
      <c r="R65" s="34" t="str">
        <f t="shared" ca="1" si="64"/>
        <v/>
      </c>
      <c r="S65" s="34" t="str">
        <f t="shared" ca="1" si="64"/>
        <v/>
      </c>
      <c r="T65" s="34" t="str">
        <f t="shared" ref="T65:AC71" ca="1" si="65">IF(AND($C65="Goal",T$5&gt;=$F65,T$5&lt;=$F65+$H65-1),2,IF(AND($C65="Milestone",T$5&gt;=$F65,T$5&lt;=$F65+$H65-1),1,""))</f>
        <v/>
      </c>
      <c r="U65" s="34" t="str">
        <f t="shared" ca="1" si="65"/>
        <v/>
      </c>
      <c r="V65" s="34" t="str">
        <f t="shared" ca="1" si="65"/>
        <v/>
      </c>
      <c r="W65" s="34" t="str">
        <f t="shared" ca="1" si="65"/>
        <v/>
      </c>
      <c r="X65" s="34" t="str">
        <f t="shared" ca="1" si="65"/>
        <v/>
      </c>
      <c r="Y65" s="34" t="str">
        <f t="shared" ca="1" si="65"/>
        <v/>
      </c>
      <c r="Z65" s="34" t="str">
        <f t="shared" ca="1" si="65"/>
        <v/>
      </c>
      <c r="AA65" s="34" t="str">
        <f t="shared" ca="1" si="65"/>
        <v/>
      </c>
      <c r="AB65" s="34" t="str">
        <f t="shared" ca="1" si="65"/>
        <v/>
      </c>
      <c r="AC65" s="34" t="str">
        <f t="shared" ca="1" si="65"/>
        <v/>
      </c>
      <c r="AD65" s="34" t="str">
        <f t="shared" ref="AD65:AM71" ca="1" si="66">IF(AND($C65="Goal",AD$5&gt;=$F65,AD$5&lt;=$F65+$H65-1),2,IF(AND($C65="Milestone",AD$5&gt;=$F65,AD$5&lt;=$F65+$H65-1),1,""))</f>
        <v/>
      </c>
      <c r="AE65" s="34" t="str">
        <f t="shared" ca="1" si="66"/>
        <v/>
      </c>
      <c r="AF65" s="34" t="str">
        <f t="shared" ca="1" si="66"/>
        <v/>
      </c>
      <c r="AG65" s="34" t="str">
        <f t="shared" ca="1" si="66"/>
        <v/>
      </c>
      <c r="AH65" s="34" t="str">
        <f t="shared" ca="1" si="66"/>
        <v/>
      </c>
      <c r="AI65" s="34" t="str">
        <f t="shared" ca="1" si="66"/>
        <v/>
      </c>
      <c r="AJ65" s="34" t="str">
        <f t="shared" ca="1" si="66"/>
        <v/>
      </c>
      <c r="AK65" s="34" t="str">
        <f t="shared" ca="1" si="66"/>
        <v/>
      </c>
      <c r="AL65" s="34" t="str">
        <f t="shared" ca="1" si="66"/>
        <v/>
      </c>
      <c r="AM65" s="34">
        <f t="shared" ca="1" si="66"/>
        <v>2</v>
      </c>
      <c r="AN65" s="34">
        <f t="shared" ref="AN65:AW71" ca="1" si="67">IF(AND($C65="Goal",AN$5&gt;=$F65,AN$5&lt;=$F65+$H65-1),2,IF(AND($C65="Milestone",AN$5&gt;=$F65,AN$5&lt;=$F65+$H65-1),1,""))</f>
        <v>2</v>
      </c>
      <c r="AO65" s="34">
        <f t="shared" ca="1" si="67"/>
        <v>2</v>
      </c>
      <c r="AP65" s="34">
        <f t="shared" ca="1" si="67"/>
        <v>2</v>
      </c>
      <c r="AQ65" s="34">
        <f t="shared" ca="1" si="67"/>
        <v>2</v>
      </c>
      <c r="AR65" s="34">
        <f t="shared" ca="1" si="67"/>
        <v>2</v>
      </c>
      <c r="AS65" s="34">
        <f t="shared" ca="1" si="67"/>
        <v>2</v>
      </c>
      <c r="AT65" s="34">
        <f t="shared" ca="1" si="67"/>
        <v>2</v>
      </c>
      <c r="AU65" s="34">
        <f t="shared" ca="1" si="67"/>
        <v>2</v>
      </c>
      <c r="AV65" s="34">
        <f t="shared" ca="1" si="67"/>
        <v>2</v>
      </c>
      <c r="AW65" s="34">
        <f t="shared" ca="1" si="67"/>
        <v>2</v>
      </c>
      <c r="AX65" s="34">
        <f t="shared" ref="AX65:BG71" ca="1" si="68">IF(AND($C65="Goal",AX$5&gt;=$F65,AX$5&lt;=$F65+$H65-1),2,IF(AND($C65="Milestone",AX$5&gt;=$F65,AX$5&lt;=$F65+$H65-1),1,""))</f>
        <v>2</v>
      </c>
      <c r="AY65" s="34">
        <f t="shared" ca="1" si="68"/>
        <v>2</v>
      </c>
      <c r="AZ65" s="34">
        <f t="shared" ca="1" si="68"/>
        <v>2</v>
      </c>
      <c r="BA65" s="34">
        <f t="shared" ca="1" si="68"/>
        <v>2</v>
      </c>
      <c r="BB65" s="34">
        <f t="shared" ca="1" si="68"/>
        <v>2</v>
      </c>
      <c r="BC65" s="34">
        <f t="shared" ca="1" si="68"/>
        <v>2</v>
      </c>
      <c r="BD65" s="34">
        <f ca="1">IF(AND($C65="Goal",BD$5&gt;=$F65,BD$5&lt;=$F65+$H65-1),2,IF(AND($C65="Milestone",BD$5&gt;=$F65,BD$5&lt;=$F65+$H65-1),1,""))</f>
        <v>2</v>
      </c>
      <c r="BE65" s="34">
        <f t="shared" ca="1" si="68"/>
        <v>2</v>
      </c>
      <c r="BF65" s="34">
        <f t="shared" ca="1" si="68"/>
        <v>2</v>
      </c>
      <c r="BG65" s="34">
        <f t="shared" ca="1" si="68"/>
        <v>2</v>
      </c>
      <c r="BH65" s="34" t="str">
        <f t="shared" ref="BH65:BQ71" ca="1" si="69">IF(AND($C65="Goal",BH$5&gt;=$F65,BH$5&lt;=$F65+$H65-1),2,IF(AND($C65="Milestone",BH$5&gt;=$F65,BH$5&lt;=$F65+$H65-1),1,""))</f>
        <v/>
      </c>
      <c r="BI65" s="34" t="str">
        <f t="shared" ca="1" si="69"/>
        <v/>
      </c>
      <c r="BJ65" s="34" t="str">
        <f t="shared" ca="1" si="69"/>
        <v/>
      </c>
      <c r="BK65" s="34" t="str">
        <f t="shared" ca="1" si="69"/>
        <v/>
      </c>
      <c r="BL65" s="34" t="str">
        <f t="shared" ca="1" si="69"/>
        <v/>
      </c>
      <c r="BM65" s="34" t="str">
        <f t="shared" ca="1" si="69"/>
        <v/>
      </c>
      <c r="BN65" s="34" t="str">
        <f t="shared" ca="1" si="69"/>
        <v/>
      </c>
      <c r="BO65" s="34" t="str">
        <f t="shared" ca="1" si="69"/>
        <v/>
      </c>
      <c r="BP65" s="34" t="str">
        <f t="shared" ca="1" si="69"/>
        <v/>
      </c>
      <c r="BQ65" s="34" t="str">
        <f t="shared" ca="1" si="69"/>
        <v/>
      </c>
      <c r="BR65" s="34" t="str">
        <f t="shared" ref="BR65:CA71" ca="1" si="70">IF(AND($C65="Goal",BR$5&gt;=$F65,BR$5&lt;=$F65+$H65-1),2,IF(AND($C65="Milestone",BR$5&gt;=$F65,BR$5&lt;=$F65+$H65-1),1,""))</f>
        <v/>
      </c>
      <c r="BS65" s="34" t="str">
        <f t="shared" ca="1" si="70"/>
        <v/>
      </c>
      <c r="BT65" s="34" t="str">
        <f t="shared" ca="1" si="70"/>
        <v/>
      </c>
      <c r="BU65" s="34" t="str">
        <f t="shared" ca="1" si="70"/>
        <v/>
      </c>
      <c r="BV65" s="34" t="str">
        <f t="shared" ca="1" si="70"/>
        <v/>
      </c>
      <c r="BW65" s="34" t="str">
        <f t="shared" ca="1" si="70"/>
        <v/>
      </c>
      <c r="BX65" s="34" t="str">
        <f t="shared" ca="1" si="70"/>
        <v/>
      </c>
      <c r="BY65" s="34" t="str">
        <f t="shared" ca="1" si="70"/>
        <v/>
      </c>
      <c r="BZ65" s="34" t="str">
        <f t="shared" ca="1" si="70"/>
        <v/>
      </c>
      <c r="CA65" s="34" t="str">
        <f t="shared" ca="1" si="70"/>
        <v/>
      </c>
    </row>
    <row r="66" spans="1:79" s="2" customFormat="1" ht="17" customHeight="1" x14ac:dyDescent="0.2">
      <c r="A66" s="14"/>
      <c r="B66" s="55" t="s">
        <v>40</v>
      </c>
      <c r="C66" s="48" t="s">
        <v>5</v>
      </c>
      <c r="D66" s="48"/>
      <c r="E66" s="29">
        <v>0</v>
      </c>
      <c r="F66" s="57">
        <v>44256</v>
      </c>
      <c r="G66" s="57">
        <v>44286</v>
      </c>
      <c r="H66" s="31">
        <f>Milestones[[#This Row],[End]]-Milestones[[#This Row],[Start]]+1</f>
        <v>31</v>
      </c>
      <c r="I66" s="25"/>
      <c r="J66" s="34" t="str">
        <f t="shared" ca="1" si="64"/>
        <v/>
      </c>
      <c r="K66" s="34" t="str">
        <f t="shared" ca="1" si="64"/>
        <v/>
      </c>
      <c r="L66" s="34" t="str">
        <f t="shared" ca="1" si="64"/>
        <v/>
      </c>
      <c r="M66" s="34" t="str">
        <f t="shared" ca="1" si="64"/>
        <v/>
      </c>
      <c r="N66" s="34" t="str">
        <f t="shared" ca="1" si="64"/>
        <v/>
      </c>
      <c r="O66" s="34" t="str">
        <f t="shared" ca="1" si="64"/>
        <v/>
      </c>
      <c r="P66" s="34" t="str">
        <f t="shared" ca="1" si="64"/>
        <v/>
      </c>
      <c r="Q66" s="34" t="str">
        <f t="shared" ca="1" si="64"/>
        <v/>
      </c>
      <c r="R66" s="34" t="str">
        <f t="shared" ca="1" si="64"/>
        <v/>
      </c>
      <c r="S66" s="34" t="str">
        <f t="shared" ca="1" si="64"/>
        <v/>
      </c>
      <c r="T66" s="34" t="str">
        <f t="shared" ca="1" si="65"/>
        <v/>
      </c>
      <c r="U66" s="34" t="str">
        <f t="shared" ca="1" si="65"/>
        <v/>
      </c>
      <c r="V66" s="34" t="str">
        <f t="shared" ca="1" si="65"/>
        <v/>
      </c>
      <c r="W66" s="34" t="str">
        <f t="shared" ca="1" si="65"/>
        <v/>
      </c>
      <c r="X66" s="34" t="str">
        <f t="shared" ca="1" si="65"/>
        <v/>
      </c>
      <c r="Y66" s="34" t="str">
        <f t="shared" ca="1" si="65"/>
        <v/>
      </c>
      <c r="Z66" s="34" t="str">
        <f t="shared" ca="1" si="65"/>
        <v/>
      </c>
      <c r="AA66" s="34" t="str">
        <f t="shared" ca="1" si="65"/>
        <v/>
      </c>
      <c r="AB66" s="34" t="str">
        <f t="shared" ca="1" si="65"/>
        <v/>
      </c>
      <c r="AC66" s="34" t="str">
        <f t="shared" ca="1" si="65"/>
        <v/>
      </c>
      <c r="AD66" s="34" t="str">
        <f t="shared" ca="1" si="66"/>
        <v/>
      </c>
      <c r="AE66" s="34" t="str">
        <f t="shared" ca="1" si="66"/>
        <v/>
      </c>
      <c r="AF66" s="34" t="str">
        <f t="shared" ca="1" si="66"/>
        <v/>
      </c>
      <c r="AG66" s="34" t="str">
        <f t="shared" ca="1" si="66"/>
        <v/>
      </c>
      <c r="AH66" s="34" t="str">
        <f t="shared" ca="1" si="66"/>
        <v/>
      </c>
      <c r="AI66" s="34" t="str">
        <f t="shared" ca="1" si="66"/>
        <v/>
      </c>
      <c r="AJ66" s="34" t="str">
        <f t="shared" ca="1" si="66"/>
        <v/>
      </c>
      <c r="AK66" s="34" t="str">
        <f t="shared" ca="1" si="66"/>
        <v/>
      </c>
      <c r="AL66" s="34" t="str">
        <f t="shared" ca="1" si="66"/>
        <v/>
      </c>
      <c r="AM66" s="34" t="str">
        <f t="shared" ca="1" si="66"/>
        <v/>
      </c>
      <c r="AN66" s="34" t="str">
        <f t="shared" ca="1" si="67"/>
        <v/>
      </c>
      <c r="AO66" s="34" t="str">
        <f t="shared" ca="1" si="67"/>
        <v/>
      </c>
      <c r="AP66" s="34" t="str">
        <f t="shared" ca="1" si="67"/>
        <v/>
      </c>
      <c r="AQ66" s="34" t="str">
        <f t="shared" ca="1" si="67"/>
        <v/>
      </c>
      <c r="AR66" s="34" t="str">
        <f t="shared" ca="1" si="67"/>
        <v/>
      </c>
      <c r="AS66" s="34" t="str">
        <f t="shared" ca="1" si="67"/>
        <v/>
      </c>
      <c r="AT66" s="34" t="str">
        <f t="shared" ca="1" si="67"/>
        <v/>
      </c>
      <c r="AU66" s="34" t="str">
        <f t="shared" ca="1" si="67"/>
        <v/>
      </c>
      <c r="AV66" s="34" t="str">
        <f t="shared" ca="1" si="67"/>
        <v/>
      </c>
      <c r="AW66" s="34" t="str">
        <f t="shared" ca="1" si="67"/>
        <v/>
      </c>
      <c r="AX66" s="34" t="str">
        <f t="shared" ca="1" si="68"/>
        <v/>
      </c>
      <c r="AY66" s="34" t="str">
        <f t="shared" ca="1" si="68"/>
        <v/>
      </c>
      <c r="AZ66" s="34" t="str">
        <f t="shared" ca="1" si="68"/>
        <v/>
      </c>
      <c r="BA66" s="34" t="str">
        <f t="shared" ca="1" si="68"/>
        <v/>
      </c>
      <c r="BB66" s="34" t="str">
        <f t="shared" ca="1" si="68"/>
        <v/>
      </c>
      <c r="BC66" s="34" t="str">
        <f t="shared" ca="1" si="68"/>
        <v/>
      </c>
      <c r="BD66" s="34" t="str">
        <f t="shared" ca="1" si="68"/>
        <v/>
      </c>
      <c r="BE66" s="34" t="str">
        <f t="shared" ca="1" si="68"/>
        <v/>
      </c>
      <c r="BF66" s="34" t="str">
        <f t="shared" ca="1" si="68"/>
        <v/>
      </c>
      <c r="BG66" s="34" t="str">
        <f t="shared" ca="1" si="68"/>
        <v/>
      </c>
      <c r="BH66" s="34" t="str">
        <f t="shared" ca="1" si="69"/>
        <v/>
      </c>
      <c r="BI66" s="34" t="str">
        <f t="shared" ca="1" si="69"/>
        <v/>
      </c>
      <c r="BJ66" s="34" t="str">
        <f t="shared" ca="1" si="69"/>
        <v/>
      </c>
      <c r="BK66" s="34" t="str">
        <f t="shared" ca="1" si="69"/>
        <v/>
      </c>
      <c r="BL66" s="34" t="str">
        <f t="shared" ca="1" si="69"/>
        <v/>
      </c>
      <c r="BM66" s="34" t="str">
        <f t="shared" ca="1" si="69"/>
        <v/>
      </c>
      <c r="BN66" s="34" t="str">
        <f t="shared" ca="1" si="69"/>
        <v/>
      </c>
      <c r="BO66" s="34" t="str">
        <f t="shared" ca="1" si="69"/>
        <v/>
      </c>
      <c r="BP66" s="34" t="str">
        <f t="shared" ca="1" si="69"/>
        <v/>
      </c>
      <c r="BQ66" s="34" t="str">
        <f t="shared" ca="1" si="69"/>
        <v/>
      </c>
      <c r="BR66" s="34" t="str">
        <f t="shared" ca="1" si="70"/>
        <v/>
      </c>
      <c r="BS66" s="34" t="str">
        <f t="shared" ca="1" si="70"/>
        <v/>
      </c>
      <c r="BT66" s="34" t="str">
        <f t="shared" ca="1" si="70"/>
        <v/>
      </c>
      <c r="BU66" s="34" t="str">
        <f t="shared" ca="1" si="70"/>
        <v/>
      </c>
      <c r="BV66" s="34" t="str">
        <f t="shared" ca="1" si="70"/>
        <v/>
      </c>
      <c r="BW66" s="34" t="str">
        <f t="shared" ca="1" si="70"/>
        <v/>
      </c>
      <c r="BX66" s="34" t="str">
        <f t="shared" ca="1" si="70"/>
        <v/>
      </c>
      <c r="BY66" s="34" t="str">
        <f t="shared" ca="1" si="70"/>
        <v/>
      </c>
      <c r="BZ66" s="34" t="str">
        <f t="shared" ca="1" si="70"/>
        <v/>
      </c>
      <c r="CA66" s="34" t="str">
        <f t="shared" ca="1" si="70"/>
        <v/>
      </c>
    </row>
    <row r="67" spans="1:79" s="2" customFormat="1" ht="17" customHeight="1" x14ac:dyDescent="0.2">
      <c r="A67" s="14"/>
      <c r="B67" s="55" t="s">
        <v>41</v>
      </c>
      <c r="C67" s="48" t="s">
        <v>5</v>
      </c>
      <c r="D67" s="48"/>
      <c r="E67" s="29">
        <v>0</v>
      </c>
      <c r="F67" s="57">
        <v>44317</v>
      </c>
      <c r="G67" s="57">
        <v>44348</v>
      </c>
      <c r="H67" s="31">
        <f>Milestones[[#This Row],[End]]-Milestones[[#This Row],[Start]]+1</f>
        <v>32</v>
      </c>
      <c r="I67" s="25"/>
      <c r="J67" s="34" t="str">
        <f t="shared" ca="1" si="64"/>
        <v/>
      </c>
      <c r="K67" s="34" t="str">
        <f t="shared" ca="1" si="64"/>
        <v/>
      </c>
      <c r="L67" s="34" t="str">
        <f t="shared" ca="1" si="64"/>
        <v/>
      </c>
      <c r="M67" s="34" t="str">
        <f t="shared" ca="1" si="64"/>
        <v/>
      </c>
      <c r="N67" s="34" t="str">
        <f t="shared" ca="1" si="64"/>
        <v/>
      </c>
      <c r="O67" s="34" t="str">
        <f t="shared" ca="1" si="64"/>
        <v/>
      </c>
      <c r="P67" s="34" t="str">
        <f t="shared" ca="1" si="64"/>
        <v/>
      </c>
      <c r="Q67" s="34" t="str">
        <f t="shared" ca="1" si="64"/>
        <v/>
      </c>
      <c r="R67" s="34" t="str">
        <f t="shared" ca="1" si="64"/>
        <v/>
      </c>
      <c r="S67" s="34" t="str">
        <f t="shared" ca="1" si="64"/>
        <v/>
      </c>
      <c r="T67" s="34" t="str">
        <f t="shared" ca="1" si="65"/>
        <v/>
      </c>
      <c r="U67" s="34" t="str">
        <f t="shared" ca="1" si="65"/>
        <v/>
      </c>
      <c r="V67" s="34" t="str">
        <f t="shared" ca="1" si="65"/>
        <v/>
      </c>
      <c r="W67" s="34" t="str">
        <f t="shared" ca="1" si="65"/>
        <v/>
      </c>
      <c r="X67" s="34" t="str">
        <f t="shared" ca="1" si="65"/>
        <v/>
      </c>
      <c r="Y67" s="34" t="str">
        <f t="shared" ca="1" si="65"/>
        <v/>
      </c>
      <c r="Z67" s="34" t="str">
        <f t="shared" ca="1" si="65"/>
        <v/>
      </c>
      <c r="AA67" s="34" t="str">
        <f t="shared" ca="1" si="65"/>
        <v/>
      </c>
      <c r="AB67" s="34" t="str">
        <f t="shared" ca="1" si="65"/>
        <v/>
      </c>
      <c r="AC67" s="34" t="str">
        <f t="shared" ca="1" si="65"/>
        <v/>
      </c>
      <c r="AD67" s="34" t="str">
        <f t="shared" ca="1" si="66"/>
        <v/>
      </c>
      <c r="AE67" s="34" t="str">
        <f t="shared" ca="1" si="66"/>
        <v/>
      </c>
      <c r="AF67" s="34" t="str">
        <f t="shared" ca="1" si="66"/>
        <v/>
      </c>
      <c r="AG67" s="34" t="str">
        <f t="shared" ca="1" si="66"/>
        <v/>
      </c>
      <c r="AH67" s="34" t="str">
        <f t="shared" ca="1" si="66"/>
        <v/>
      </c>
      <c r="AI67" s="34" t="str">
        <f t="shared" ca="1" si="66"/>
        <v/>
      </c>
      <c r="AJ67" s="34" t="str">
        <f t="shared" ca="1" si="66"/>
        <v/>
      </c>
      <c r="AK67" s="34" t="str">
        <f t="shared" ca="1" si="66"/>
        <v/>
      </c>
      <c r="AL67" s="34" t="str">
        <f t="shared" ca="1" si="66"/>
        <v/>
      </c>
      <c r="AM67" s="34" t="str">
        <f t="shared" ca="1" si="66"/>
        <v/>
      </c>
      <c r="AN67" s="34" t="str">
        <f t="shared" ca="1" si="67"/>
        <v/>
      </c>
      <c r="AO67" s="34" t="str">
        <f t="shared" ca="1" si="67"/>
        <v/>
      </c>
      <c r="AP67" s="34" t="str">
        <f t="shared" ca="1" si="67"/>
        <v/>
      </c>
      <c r="AQ67" s="34" t="str">
        <f t="shared" ca="1" si="67"/>
        <v/>
      </c>
      <c r="AR67" s="34" t="str">
        <f t="shared" ca="1" si="67"/>
        <v/>
      </c>
      <c r="AS67" s="34" t="str">
        <f t="shared" ca="1" si="67"/>
        <v/>
      </c>
      <c r="AT67" s="34" t="str">
        <f t="shared" ca="1" si="67"/>
        <v/>
      </c>
      <c r="AU67" s="34" t="str">
        <f t="shared" ca="1" si="67"/>
        <v/>
      </c>
      <c r="AV67" s="34" t="str">
        <f t="shared" ca="1" si="67"/>
        <v/>
      </c>
      <c r="AW67" s="34" t="str">
        <f t="shared" ca="1" si="67"/>
        <v/>
      </c>
      <c r="AX67" s="34" t="str">
        <f t="shared" ca="1" si="68"/>
        <v/>
      </c>
      <c r="AY67" s="34" t="str">
        <f t="shared" ca="1" si="68"/>
        <v/>
      </c>
      <c r="AZ67" s="34" t="str">
        <f t="shared" ca="1" si="68"/>
        <v/>
      </c>
      <c r="BA67" s="34" t="str">
        <f t="shared" ca="1" si="68"/>
        <v/>
      </c>
      <c r="BB67" s="34" t="str">
        <f t="shared" ca="1" si="68"/>
        <v/>
      </c>
      <c r="BC67" s="34" t="str">
        <f t="shared" ca="1" si="68"/>
        <v/>
      </c>
      <c r="BD67" s="34" t="str">
        <f t="shared" ca="1" si="68"/>
        <v/>
      </c>
      <c r="BE67" s="34" t="str">
        <f t="shared" ca="1" si="68"/>
        <v/>
      </c>
      <c r="BF67" s="34" t="str">
        <f t="shared" ca="1" si="68"/>
        <v/>
      </c>
      <c r="BG67" s="34" t="str">
        <f t="shared" ca="1" si="68"/>
        <v/>
      </c>
      <c r="BH67" s="34" t="str">
        <f t="shared" ca="1" si="69"/>
        <v/>
      </c>
      <c r="BI67" s="34" t="str">
        <f t="shared" ca="1" si="69"/>
        <v/>
      </c>
      <c r="BJ67" s="34" t="str">
        <f t="shared" ca="1" si="69"/>
        <v/>
      </c>
      <c r="BK67" s="34" t="str">
        <f t="shared" ca="1" si="69"/>
        <v/>
      </c>
      <c r="BL67" s="34" t="str">
        <f t="shared" ca="1" si="69"/>
        <v/>
      </c>
      <c r="BM67" s="34" t="str">
        <f t="shared" ca="1" si="69"/>
        <v/>
      </c>
      <c r="BN67" s="34" t="str">
        <f t="shared" ca="1" si="69"/>
        <v/>
      </c>
      <c r="BO67" s="34" t="str">
        <f t="shared" ca="1" si="69"/>
        <v/>
      </c>
      <c r="BP67" s="34" t="str">
        <f t="shared" ca="1" si="69"/>
        <v/>
      </c>
      <c r="BQ67" s="34" t="str">
        <f t="shared" ca="1" si="69"/>
        <v/>
      </c>
      <c r="BR67" s="34" t="str">
        <f t="shared" ca="1" si="70"/>
        <v/>
      </c>
      <c r="BS67" s="34" t="str">
        <f t="shared" ca="1" si="70"/>
        <v/>
      </c>
      <c r="BT67" s="34" t="str">
        <f t="shared" ca="1" si="70"/>
        <v/>
      </c>
      <c r="BU67" s="34" t="str">
        <f t="shared" ca="1" si="70"/>
        <v/>
      </c>
      <c r="BV67" s="34" t="str">
        <f t="shared" ca="1" si="70"/>
        <v/>
      </c>
      <c r="BW67" s="34" t="str">
        <f t="shared" ca="1" si="70"/>
        <v/>
      </c>
      <c r="BX67" s="34" t="str">
        <f t="shared" ca="1" si="70"/>
        <v/>
      </c>
      <c r="BY67" s="34" t="str">
        <f t="shared" ca="1" si="70"/>
        <v/>
      </c>
      <c r="BZ67" s="34" t="str">
        <f t="shared" ca="1" si="70"/>
        <v/>
      </c>
      <c r="CA67" s="34" t="str">
        <f t="shared" ca="1" si="70"/>
        <v/>
      </c>
    </row>
    <row r="68" spans="1:79" s="2" customFormat="1" ht="17" customHeight="1" x14ac:dyDescent="0.2">
      <c r="A68" s="14"/>
      <c r="B68" s="37" t="s">
        <v>59</v>
      </c>
      <c r="C68" s="32"/>
      <c r="D68" s="32"/>
      <c r="E68" s="29"/>
      <c r="F68" s="30"/>
      <c r="G68" s="30"/>
      <c r="H68" s="31"/>
      <c r="I68" s="25"/>
      <c r="J68" s="34" t="str">
        <f t="shared" ca="1" si="64"/>
        <v/>
      </c>
      <c r="K68" s="34" t="str">
        <f t="shared" ca="1" si="64"/>
        <v/>
      </c>
      <c r="L68" s="34" t="str">
        <f t="shared" ca="1" si="64"/>
        <v/>
      </c>
      <c r="M68" s="34" t="str">
        <f t="shared" ca="1" si="64"/>
        <v/>
      </c>
      <c r="N68" s="34" t="str">
        <f t="shared" ca="1" si="64"/>
        <v/>
      </c>
      <c r="O68" s="34" t="str">
        <f t="shared" ca="1" si="64"/>
        <v/>
      </c>
      <c r="P68" s="34" t="str">
        <f t="shared" ca="1" si="64"/>
        <v/>
      </c>
      <c r="Q68" s="34" t="str">
        <f t="shared" ca="1" si="64"/>
        <v/>
      </c>
      <c r="R68" s="34" t="str">
        <f t="shared" ca="1" si="64"/>
        <v/>
      </c>
      <c r="S68" s="34" t="str">
        <f t="shared" ca="1" si="64"/>
        <v/>
      </c>
      <c r="T68" s="34" t="str">
        <f t="shared" ca="1" si="65"/>
        <v/>
      </c>
      <c r="U68" s="34" t="str">
        <f t="shared" ca="1" si="65"/>
        <v/>
      </c>
      <c r="V68" s="34" t="str">
        <f t="shared" ca="1" si="65"/>
        <v/>
      </c>
      <c r="W68" s="34" t="str">
        <f t="shared" ca="1" si="65"/>
        <v/>
      </c>
      <c r="X68" s="34" t="str">
        <f t="shared" ca="1" si="65"/>
        <v/>
      </c>
      <c r="Y68" s="34" t="str">
        <f t="shared" ca="1" si="65"/>
        <v/>
      </c>
      <c r="Z68" s="34" t="str">
        <f t="shared" ca="1" si="65"/>
        <v/>
      </c>
      <c r="AA68" s="34" t="str">
        <f t="shared" ca="1" si="65"/>
        <v/>
      </c>
      <c r="AB68" s="34" t="str">
        <f t="shared" ca="1" si="65"/>
        <v/>
      </c>
      <c r="AC68" s="34" t="str">
        <f t="shared" ca="1" si="65"/>
        <v/>
      </c>
      <c r="AD68" s="34" t="str">
        <f t="shared" ca="1" si="66"/>
        <v/>
      </c>
      <c r="AE68" s="34" t="str">
        <f t="shared" ca="1" si="66"/>
        <v/>
      </c>
      <c r="AF68" s="34" t="str">
        <f t="shared" ca="1" si="66"/>
        <v/>
      </c>
      <c r="AG68" s="34" t="str">
        <f t="shared" ca="1" si="66"/>
        <v/>
      </c>
      <c r="AH68" s="34" t="str">
        <f t="shared" ca="1" si="66"/>
        <v/>
      </c>
      <c r="AI68" s="34" t="str">
        <f t="shared" ca="1" si="66"/>
        <v/>
      </c>
      <c r="AJ68" s="34" t="str">
        <f t="shared" ca="1" si="66"/>
        <v/>
      </c>
      <c r="AK68" s="34" t="str">
        <f t="shared" ca="1" si="66"/>
        <v/>
      </c>
      <c r="AL68" s="34" t="str">
        <f t="shared" ca="1" si="66"/>
        <v/>
      </c>
      <c r="AM68" s="34" t="str">
        <f t="shared" ca="1" si="66"/>
        <v/>
      </c>
      <c r="AN68" s="34" t="str">
        <f t="shared" ca="1" si="67"/>
        <v/>
      </c>
      <c r="AO68" s="34" t="str">
        <f t="shared" ca="1" si="67"/>
        <v/>
      </c>
      <c r="AP68" s="34" t="str">
        <f t="shared" ca="1" si="67"/>
        <v/>
      </c>
      <c r="AQ68" s="34" t="str">
        <f t="shared" ca="1" si="67"/>
        <v/>
      </c>
      <c r="AR68" s="34" t="str">
        <f t="shared" ca="1" si="67"/>
        <v/>
      </c>
      <c r="AS68" s="34" t="str">
        <f t="shared" ca="1" si="67"/>
        <v/>
      </c>
      <c r="AT68" s="34" t="str">
        <f t="shared" ca="1" si="67"/>
        <v/>
      </c>
      <c r="AU68" s="34" t="str">
        <f t="shared" ca="1" si="67"/>
        <v/>
      </c>
      <c r="AV68" s="34" t="str">
        <f t="shared" ca="1" si="67"/>
        <v/>
      </c>
      <c r="AW68" s="34" t="str">
        <f t="shared" ca="1" si="67"/>
        <v/>
      </c>
      <c r="AX68" s="34" t="str">
        <f t="shared" ca="1" si="68"/>
        <v/>
      </c>
      <c r="AY68" s="34" t="str">
        <f t="shared" ca="1" si="68"/>
        <v/>
      </c>
      <c r="AZ68" s="34" t="str">
        <f t="shared" ca="1" si="68"/>
        <v/>
      </c>
      <c r="BA68" s="34" t="str">
        <f t="shared" ca="1" si="68"/>
        <v/>
      </c>
      <c r="BB68" s="34" t="str">
        <f t="shared" ca="1" si="68"/>
        <v/>
      </c>
      <c r="BC68" s="34" t="str">
        <f t="shared" ca="1" si="68"/>
        <v/>
      </c>
      <c r="BD68" s="34" t="str">
        <f t="shared" ca="1" si="68"/>
        <v/>
      </c>
      <c r="BE68" s="34" t="str">
        <f t="shared" ca="1" si="68"/>
        <v/>
      </c>
      <c r="BF68" s="34" t="str">
        <f t="shared" ca="1" si="68"/>
        <v/>
      </c>
      <c r="BG68" s="34" t="str">
        <f t="shared" ca="1" si="68"/>
        <v/>
      </c>
      <c r="BH68" s="34" t="str">
        <f t="shared" ca="1" si="69"/>
        <v/>
      </c>
      <c r="BI68" s="34" t="str">
        <f t="shared" ca="1" si="69"/>
        <v/>
      </c>
      <c r="BJ68" s="34" t="str">
        <f t="shared" ca="1" si="69"/>
        <v/>
      </c>
      <c r="BK68" s="34" t="str">
        <f t="shared" ca="1" si="69"/>
        <v/>
      </c>
      <c r="BL68" s="34" t="str">
        <f t="shared" ca="1" si="69"/>
        <v/>
      </c>
      <c r="BM68" s="34" t="str">
        <f t="shared" ca="1" si="69"/>
        <v/>
      </c>
      <c r="BN68" s="34" t="str">
        <f t="shared" ca="1" si="69"/>
        <v/>
      </c>
      <c r="BO68" s="34" t="str">
        <f t="shared" ca="1" si="69"/>
        <v/>
      </c>
      <c r="BP68" s="34" t="str">
        <f t="shared" ca="1" si="69"/>
        <v/>
      </c>
      <c r="BQ68" s="34" t="str">
        <f t="shared" ca="1" si="69"/>
        <v/>
      </c>
      <c r="BR68" s="34" t="str">
        <f t="shared" ca="1" si="70"/>
        <v/>
      </c>
      <c r="BS68" s="34" t="str">
        <f t="shared" ca="1" si="70"/>
        <v/>
      </c>
      <c r="BT68" s="34" t="str">
        <f t="shared" ca="1" si="70"/>
        <v/>
      </c>
      <c r="BU68" s="34" t="str">
        <f t="shared" ca="1" si="70"/>
        <v/>
      </c>
      <c r="BV68" s="34" t="str">
        <f t="shared" ca="1" si="70"/>
        <v/>
      </c>
      <c r="BW68" s="34" t="str">
        <f t="shared" ca="1" si="70"/>
        <v/>
      </c>
      <c r="BX68" s="34" t="str">
        <f t="shared" ca="1" si="70"/>
        <v/>
      </c>
      <c r="BY68" s="34" t="str">
        <f t="shared" ca="1" si="70"/>
        <v/>
      </c>
      <c r="BZ68" s="34" t="str">
        <f t="shared" ca="1" si="70"/>
        <v/>
      </c>
      <c r="CA68" s="34" t="str">
        <f t="shared" ca="1" si="70"/>
        <v/>
      </c>
    </row>
    <row r="69" spans="1:79" s="2" customFormat="1" ht="17" customHeight="1" x14ac:dyDescent="0.2">
      <c r="A69" s="14"/>
      <c r="B69" s="55" t="s">
        <v>86</v>
      </c>
      <c r="C69" s="48" t="s">
        <v>5</v>
      </c>
      <c r="D69" s="48" t="s">
        <v>95</v>
      </c>
      <c r="E69" s="29">
        <v>1</v>
      </c>
      <c r="F69" s="57">
        <v>44117</v>
      </c>
      <c r="G69" s="57">
        <v>44117</v>
      </c>
      <c r="H69" s="31">
        <f>Milestones[[#This Row],[End]]-Milestones[[#This Row],[Start]]+1</f>
        <v>1</v>
      </c>
      <c r="I69" s="25"/>
      <c r="J69" s="34">
        <f t="shared" ca="1" si="64"/>
        <v>2</v>
      </c>
      <c r="K69" s="34" t="str">
        <f t="shared" ca="1" si="64"/>
        <v/>
      </c>
      <c r="L69" s="34" t="str">
        <f t="shared" ca="1" si="64"/>
        <v/>
      </c>
      <c r="M69" s="34" t="str">
        <f t="shared" ca="1" si="64"/>
        <v/>
      </c>
      <c r="N69" s="34" t="str">
        <f t="shared" ca="1" si="64"/>
        <v/>
      </c>
      <c r="O69" s="34" t="str">
        <f t="shared" ca="1" si="64"/>
        <v/>
      </c>
      <c r="P69" s="34" t="str">
        <f t="shared" ca="1" si="64"/>
        <v/>
      </c>
      <c r="Q69" s="34" t="str">
        <f t="shared" ca="1" si="64"/>
        <v/>
      </c>
      <c r="R69" s="34" t="str">
        <f t="shared" ca="1" si="64"/>
        <v/>
      </c>
      <c r="S69" s="34" t="str">
        <f t="shared" ca="1" si="64"/>
        <v/>
      </c>
      <c r="T69" s="34" t="str">
        <f t="shared" ca="1" si="65"/>
        <v/>
      </c>
      <c r="U69" s="34" t="str">
        <f t="shared" ca="1" si="65"/>
        <v/>
      </c>
      <c r="V69" s="34" t="str">
        <f t="shared" ca="1" si="65"/>
        <v/>
      </c>
      <c r="W69" s="34" t="str">
        <f t="shared" ca="1" si="65"/>
        <v/>
      </c>
      <c r="X69" s="34" t="str">
        <f t="shared" ca="1" si="65"/>
        <v/>
      </c>
      <c r="Y69" s="34" t="str">
        <f t="shared" ca="1" si="65"/>
        <v/>
      </c>
      <c r="Z69" s="34" t="str">
        <f t="shared" ca="1" si="65"/>
        <v/>
      </c>
      <c r="AA69" s="34" t="str">
        <f t="shared" ca="1" si="65"/>
        <v/>
      </c>
      <c r="AB69" s="34" t="str">
        <f t="shared" ca="1" si="65"/>
        <v/>
      </c>
      <c r="AC69" s="34" t="str">
        <f t="shared" ca="1" si="65"/>
        <v/>
      </c>
      <c r="AD69" s="34" t="str">
        <f t="shared" ca="1" si="66"/>
        <v/>
      </c>
      <c r="AE69" s="34" t="str">
        <f t="shared" ca="1" si="66"/>
        <v/>
      </c>
      <c r="AF69" s="34" t="str">
        <f t="shared" ca="1" si="66"/>
        <v/>
      </c>
      <c r="AG69" s="34" t="str">
        <f t="shared" ca="1" si="66"/>
        <v/>
      </c>
      <c r="AH69" s="34" t="str">
        <f t="shared" ca="1" si="66"/>
        <v/>
      </c>
      <c r="AI69" s="34" t="str">
        <f t="shared" ca="1" si="66"/>
        <v/>
      </c>
      <c r="AJ69" s="34" t="str">
        <f t="shared" ca="1" si="66"/>
        <v/>
      </c>
      <c r="AK69" s="34" t="str">
        <f t="shared" ca="1" si="66"/>
        <v/>
      </c>
      <c r="AL69" s="34" t="str">
        <f t="shared" ca="1" si="66"/>
        <v/>
      </c>
      <c r="AM69" s="34" t="str">
        <f t="shared" ca="1" si="66"/>
        <v/>
      </c>
      <c r="AN69" s="34" t="str">
        <f t="shared" ca="1" si="67"/>
        <v/>
      </c>
      <c r="AO69" s="34" t="str">
        <f t="shared" ca="1" si="67"/>
        <v/>
      </c>
      <c r="AP69" s="34" t="str">
        <f t="shared" ca="1" si="67"/>
        <v/>
      </c>
      <c r="AQ69" s="34" t="str">
        <f t="shared" ca="1" si="67"/>
        <v/>
      </c>
      <c r="AR69" s="34" t="str">
        <f t="shared" ca="1" si="67"/>
        <v/>
      </c>
      <c r="AS69" s="34" t="str">
        <f t="shared" ca="1" si="67"/>
        <v/>
      </c>
      <c r="AT69" s="34" t="str">
        <f t="shared" ca="1" si="67"/>
        <v/>
      </c>
      <c r="AU69" s="34" t="str">
        <f t="shared" ca="1" si="67"/>
        <v/>
      </c>
      <c r="AV69" s="34" t="str">
        <f t="shared" ca="1" si="67"/>
        <v/>
      </c>
      <c r="AW69" s="34" t="str">
        <f t="shared" ca="1" si="67"/>
        <v/>
      </c>
      <c r="AX69" s="34" t="str">
        <f t="shared" ca="1" si="68"/>
        <v/>
      </c>
      <c r="AY69" s="34" t="str">
        <f t="shared" ca="1" si="68"/>
        <v/>
      </c>
      <c r="AZ69" s="34" t="str">
        <f t="shared" ca="1" si="68"/>
        <v/>
      </c>
      <c r="BA69" s="34" t="str">
        <f t="shared" ca="1" si="68"/>
        <v/>
      </c>
      <c r="BB69" s="34" t="str">
        <f t="shared" ca="1" si="68"/>
        <v/>
      </c>
      <c r="BC69" s="34" t="str">
        <f t="shared" ca="1" si="68"/>
        <v/>
      </c>
      <c r="BD69" s="34" t="str">
        <f t="shared" ca="1" si="68"/>
        <v/>
      </c>
      <c r="BE69" s="34" t="str">
        <f t="shared" ca="1" si="68"/>
        <v/>
      </c>
      <c r="BF69" s="34" t="str">
        <f t="shared" ca="1" si="68"/>
        <v/>
      </c>
      <c r="BG69" s="34" t="str">
        <f t="shared" ca="1" si="68"/>
        <v/>
      </c>
      <c r="BH69" s="34" t="str">
        <f t="shared" ca="1" si="69"/>
        <v/>
      </c>
      <c r="BI69" s="34" t="str">
        <f t="shared" ca="1" si="69"/>
        <v/>
      </c>
      <c r="BJ69" s="34" t="str">
        <f t="shared" ca="1" si="69"/>
        <v/>
      </c>
      <c r="BK69" s="34" t="str">
        <f t="shared" ca="1" si="69"/>
        <v/>
      </c>
      <c r="BL69" s="34" t="str">
        <f t="shared" ca="1" si="69"/>
        <v/>
      </c>
      <c r="BM69" s="34" t="str">
        <f t="shared" ca="1" si="69"/>
        <v/>
      </c>
      <c r="BN69" s="34" t="str">
        <f t="shared" ca="1" si="69"/>
        <v/>
      </c>
      <c r="BO69" s="34" t="str">
        <f t="shared" ca="1" si="69"/>
        <v/>
      </c>
      <c r="BP69" s="34" t="str">
        <f t="shared" ca="1" si="69"/>
        <v/>
      </c>
      <c r="BQ69" s="34" t="str">
        <f t="shared" ca="1" si="69"/>
        <v/>
      </c>
      <c r="BR69" s="34" t="str">
        <f t="shared" ca="1" si="70"/>
        <v/>
      </c>
      <c r="BS69" s="34" t="str">
        <f t="shared" ca="1" si="70"/>
        <v/>
      </c>
      <c r="BT69" s="34" t="str">
        <f t="shared" ca="1" si="70"/>
        <v/>
      </c>
      <c r="BU69" s="34" t="str">
        <f t="shared" ca="1" si="70"/>
        <v/>
      </c>
      <c r="BV69" s="34" t="str">
        <f t="shared" ca="1" si="70"/>
        <v/>
      </c>
      <c r="BW69" s="34" t="str">
        <f t="shared" ca="1" si="70"/>
        <v/>
      </c>
      <c r="BX69" s="34" t="str">
        <f t="shared" ca="1" si="70"/>
        <v/>
      </c>
      <c r="BY69" s="34" t="str">
        <f t="shared" ca="1" si="70"/>
        <v/>
      </c>
      <c r="BZ69" s="34" t="str">
        <f t="shared" ca="1" si="70"/>
        <v/>
      </c>
      <c r="CA69" s="34" t="str">
        <f t="shared" ca="1" si="70"/>
        <v/>
      </c>
    </row>
    <row r="70" spans="1:79" s="2" customFormat="1" ht="17" customHeight="1" x14ac:dyDescent="0.2">
      <c r="A70" s="14"/>
      <c r="B70" s="59"/>
      <c r="C70" s="54"/>
      <c r="D70" s="54"/>
      <c r="E70" s="58"/>
      <c r="F70" s="60"/>
      <c r="G70" s="30"/>
      <c r="H70" s="31"/>
      <c r="I70" s="25"/>
      <c r="J70" s="34" t="str">
        <f t="shared" ca="1" si="64"/>
        <v/>
      </c>
      <c r="K70" s="34" t="str">
        <f t="shared" ca="1" si="64"/>
        <v/>
      </c>
      <c r="L70" s="34" t="str">
        <f t="shared" ca="1" si="64"/>
        <v/>
      </c>
      <c r="M70" s="34" t="str">
        <f t="shared" ca="1" si="64"/>
        <v/>
      </c>
      <c r="N70" s="34" t="str">
        <f t="shared" ca="1" si="64"/>
        <v/>
      </c>
      <c r="O70" s="34" t="str">
        <f t="shared" ca="1" si="64"/>
        <v/>
      </c>
      <c r="P70" s="34" t="str">
        <f t="shared" ca="1" si="64"/>
        <v/>
      </c>
      <c r="Q70" s="34" t="str">
        <f t="shared" ca="1" si="64"/>
        <v/>
      </c>
      <c r="R70" s="34" t="str">
        <f t="shared" ca="1" si="64"/>
        <v/>
      </c>
      <c r="S70" s="34" t="str">
        <f t="shared" ca="1" si="64"/>
        <v/>
      </c>
      <c r="T70" s="34" t="str">
        <f t="shared" ca="1" si="65"/>
        <v/>
      </c>
      <c r="U70" s="34" t="str">
        <f t="shared" ca="1" si="65"/>
        <v/>
      </c>
      <c r="V70" s="34" t="str">
        <f t="shared" ca="1" si="65"/>
        <v/>
      </c>
      <c r="W70" s="34" t="str">
        <f t="shared" ca="1" si="65"/>
        <v/>
      </c>
      <c r="X70" s="34" t="str">
        <f t="shared" ca="1" si="65"/>
        <v/>
      </c>
      <c r="Y70" s="34" t="str">
        <f t="shared" ca="1" si="65"/>
        <v/>
      </c>
      <c r="Z70" s="34" t="str">
        <f t="shared" ca="1" si="65"/>
        <v/>
      </c>
      <c r="AA70" s="34" t="str">
        <f t="shared" ca="1" si="65"/>
        <v/>
      </c>
      <c r="AB70" s="34" t="str">
        <f t="shared" ca="1" si="65"/>
        <v/>
      </c>
      <c r="AC70" s="34" t="str">
        <f t="shared" ca="1" si="65"/>
        <v/>
      </c>
      <c r="AD70" s="34" t="str">
        <f t="shared" ca="1" si="66"/>
        <v/>
      </c>
      <c r="AE70" s="34" t="str">
        <f t="shared" ca="1" si="66"/>
        <v/>
      </c>
      <c r="AF70" s="34" t="str">
        <f t="shared" ca="1" si="66"/>
        <v/>
      </c>
      <c r="AG70" s="34" t="str">
        <f t="shared" ca="1" si="66"/>
        <v/>
      </c>
      <c r="AH70" s="34" t="str">
        <f t="shared" ca="1" si="66"/>
        <v/>
      </c>
      <c r="AI70" s="34" t="str">
        <f t="shared" ca="1" si="66"/>
        <v/>
      </c>
      <c r="AJ70" s="34" t="str">
        <f t="shared" ca="1" si="66"/>
        <v/>
      </c>
      <c r="AK70" s="34" t="str">
        <f t="shared" ca="1" si="66"/>
        <v/>
      </c>
      <c r="AL70" s="34" t="str">
        <f t="shared" ca="1" si="66"/>
        <v/>
      </c>
      <c r="AM70" s="34" t="str">
        <f t="shared" ca="1" si="66"/>
        <v/>
      </c>
      <c r="AN70" s="34" t="str">
        <f t="shared" ca="1" si="67"/>
        <v/>
      </c>
      <c r="AO70" s="34" t="str">
        <f t="shared" ca="1" si="67"/>
        <v/>
      </c>
      <c r="AP70" s="34" t="str">
        <f t="shared" ca="1" si="67"/>
        <v/>
      </c>
      <c r="AQ70" s="34" t="str">
        <f t="shared" ca="1" si="67"/>
        <v/>
      </c>
      <c r="AR70" s="34" t="str">
        <f t="shared" ca="1" si="67"/>
        <v/>
      </c>
      <c r="AS70" s="34" t="str">
        <f t="shared" ca="1" si="67"/>
        <v/>
      </c>
      <c r="AT70" s="34" t="str">
        <f t="shared" ca="1" si="67"/>
        <v/>
      </c>
      <c r="AU70" s="34" t="str">
        <f t="shared" ca="1" si="67"/>
        <v/>
      </c>
      <c r="AV70" s="34" t="str">
        <f t="shared" ca="1" si="67"/>
        <v/>
      </c>
      <c r="AW70" s="34" t="str">
        <f t="shared" ca="1" si="67"/>
        <v/>
      </c>
      <c r="AX70" s="34" t="str">
        <f t="shared" ca="1" si="68"/>
        <v/>
      </c>
      <c r="AY70" s="34" t="str">
        <f t="shared" ca="1" si="68"/>
        <v/>
      </c>
      <c r="AZ70" s="34" t="str">
        <f t="shared" ca="1" si="68"/>
        <v/>
      </c>
      <c r="BA70" s="34" t="str">
        <f t="shared" ca="1" si="68"/>
        <v/>
      </c>
      <c r="BB70" s="34" t="str">
        <f t="shared" ca="1" si="68"/>
        <v/>
      </c>
      <c r="BC70" s="34" t="str">
        <f t="shared" ca="1" si="68"/>
        <v/>
      </c>
      <c r="BD70" s="34" t="str">
        <f t="shared" ca="1" si="68"/>
        <v/>
      </c>
      <c r="BE70" s="34" t="str">
        <f t="shared" ca="1" si="68"/>
        <v/>
      </c>
      <c r="BF70" s="34" t="str">
        <f t="shared" ca="1" si="68"/>
        <v/>
      </c>
      <c r="BG70" s="34" t="str">
        <f t="shared" ca="1" si="68"/>
        <v/>
      </c>
      <c r="BH70" s="34" t="str">
        <f t="shared" ca="1" si="69"/>
        <v/>
      </c>
      <c r="BI70" s="34" t="str">
        <f t="shared" ca="1" si="69"/>
        <v/>
      </c>
      <c r="BJ70" s="34" t="str">
        <f t="shared" ca="1" si="69"/>
        <v/>
      </c>
      <c r="BK70" s="34" t="str">
        <f t="shared" ca="1" si="69"/>
        <v/>
      </c>
      <c r="BL70" s="34" t="str">
        <f t="shared" ca="1" si="69"/>
        <v/>
      </c>
      <c r="BM70" s="34" t="str">
        <f t="shared" ca="1" si="69"/>
        <v/>
      </c>
      <c r="BN70" s="34" t="str">
        <f t="shared" ca="1" si="69"/>
        <v/>
      </c>
      <c r="BO70" s="34" t="str">
        <f t="shared" ca="1" si="69"/>
        <v/>
      </c>
      <c r="BP70" s="34" t="str">
        <f t="shared" ca="1" si="69"/>
        <v/>
      </c>
      <c r="BQ70" s="34" t="str">
        <f t="shared" ca="1" si="69"/>
        <v/>
      </c>
      <c r="BR70" s="34" t="str">
        <f t="shared" ca="1" si="70"/>
        <v/>
      </c>
      <c r="BS70" s="34" t="str">
        <f t="shared" ca="1" si="70"/>
        <v/>
      </c>
      <c r="BT70" s="34" t="str">
        <f t="shared" ca="1" si="70"/>
        <v/>
      </c>
      <c r="BU70" s="34" t="str">
        <f t="shared" ca="1" si="70"/>
        <v/>
      </c>
      <c r="BV70" s="34" t="str">
        <f t="shared" ca="1" si="70"/>
        <v/>
      </c>
      <c r="BW70" s="34" t="str">
        <f t="shared" ca="1" si="70"/>
        <v/>
      </c>
      <c r="BX70" s="34" t="str">
        <f t="shared" ca="1" si="70"/>
        <v/>
      </c>
      <c r="BY70" s="34" t="str">
        <f t="shared" ca="1" si="70"/>
        <v/>
      </c>
      <c r="BZ70" s="34" t="str">
        <f t="shared" ca="1" si="70"/>
        <v/>
      </c>
      <c r="CA70" s="34" t="str">
        <f t="shared" ca="1" si="70"/>
        <v/>
      </c>
    </row>
    <row r="71" spans="1:79" s="2" customFormat="1" ht="17" customHeight="1" x14ac:dyDescent="0.2">
      <c r="A71" s="14" t="s">
        <v>2</v>
      </c>
      <c r="B71" s="36"/>
      <c r="C71" s="32"/>
      <c r="D71" s="32"/>
      <c r="E71" s="29"/>
      <c r="F71" s="30"/>
      <c r="G71" s="30"/>
      <c r="H71" s="31"/>
      <c r="I71" s="25"/>
      <c r="J71" s="34" t="str">
        <f t="shared" ca="1" si="64"/>
        <v/>
      </c>
      <c r="K71" s="34" t="str">
        <f t="shared" ca="1" si="64"/>
        <v/>
      </c>
      <c r="L71" s="34" t="str">
        <f t="shared" ca="1" si="64"/>
        <v/>
      </c>
      <c r="M71" s="34" t="str">
        <f t="shared" ca="1" si="64"/>
        <v/>
      </c>
      <c r="N71" s="34" t="str">
        <f t="shared" ca="1" si="64"/>
        <v/>
      </c>
      <c r="O71" s="34" t="str">
        <f t="shared" ca="1" si="64"/>
        <v/>
      </c>
      <c r="P71" s="34" t="str">
        <f t="shared" ca="1" si="64"/>
        <v/>
      </c>
      <c r="Q71" s="34" t="str">
        <f t="shared" ca="1" si="64"/>
        <v/>
      </c>
      <c r="R71" s="34" t="str">
        <f t="shared" ca="1" si="64"/>
        <v/>
      </c>
      <c r="S71" s="34" t="str">
        <f t="shared" ca="1" si="64"/>
        <v/>
      </c>
      <c r="T71" s="34" t="str">
        <f t="shared" ca="1" si="65"/>
        <v/>
      </c>
      <c r="U71" s="34" t="str">
        <f t="shared" ca="1" si="65"/>
        <v/>
      </c>
      <c r="V71" s="34" t="str">
        <f t="shared" ca="1" si="65"/>
        <v/>
      </c>
      <c r="W71" s="34" t="str">
        <f t="shared" ca="1" si="65"/>
        <v/>
      </c>
      <c r="X71" s="34" t="str">
        <f t="shared" ca="1" si="65"/>
        <v/>
      </c>
      <c r="Y71" s="34" t="str">
        <f t="shared" ca="1" si="65"/>
        <v/>
      </c>
      <c r="Z71" s="34" t="str">
        <f t="shared" ca="1" si="65"/>
        <v/>
      </c>
      <c r="AA71" s="34" t="str">
        <f t="shared" ca="1" si="65"/>
        <v/>
      </c>
      <c r="AB71" s="34" t="str">
        <f t="shared" ca="1" si="65"/>
        <v/>
      </c>
      <c r="AC71" s="34" t="str">
        <f t="shared" ca="1" si="65"/>
        <v/>
      </c>
      <c r="AD71" s="34" t="str">
        <f t="shared" ca="1" si="66"/>
        <v/>
      </c>
      <c r="AE71" s="34" t="str">
        <f t="shared" ca="1" si="66"/>
        <v/>
      </c>
      <c r="AF71" s="34" t="str">
        <f t="shared" ca="1" si="66"/>
        <v/>
      </c>
      <c r="AG71" s="34" t="str">
        <f t="shared" ca="1" si="66"/>
        <v/>
      </c>
      <c r="AH71" s="34" t="str">
        <f t="shared" ca="1" si="66"/>
        <v/>
      </c>
      <c r="AI71" s="34" t="str">
        <f t="shared" ca="1" si="66"/>
        <v/>
      </c>
      <c r="AJ71" s="34" t="str">
        <f t="shared" ca="1" si="66"/>
        <v/>
      </c>
      <c r="AK71" s="34" t="str">
        <f t="shared" ca="1" si="66"/>
        <v/>
      </c>
      <c r="AL71" s="34" t="str">
        <f t="shared" ca="1" si="66"/>
        <v/>
      </c>
      <c r="AM71" s="34" t="str">
        <f t="shared" ca="1" si="66"/>
        <v/>
      </c>
      <c r="AN71" s="34" t="str">
        <f t="shared" ca="1" si="67"/>
        <v/>
      </c>
      <c r="AO71" s="34" t="str">
        <f t="shared" ca="1" si="67"/>
        <v/>
      </c>
      <c r="AP71" s="34" t="str">
        <f t="shared" ca="1" si="67"/>
        <v/>
      </c>
      <c r="AQ71" s="34" t="str">
        <f t="shared" ca="1" si="67"/>
        <v/>
      </c>
      <c r="AR71" s="34" t="str">
        <f t="shared" ca="1" si="67"/>
        <v/>
      </c>
      <c r="AS71" s="34" t="str">
        <f t="shared" ca="1" si="67"/>
        <v/>
      </c>
      <c r="AT71" s="34" t="str">
        <f t="shared" ca="1" si="67"/>
        <v/>
      </c>
      <c r="AU71" s="34" t="str">
        <f t="shared" ca="1" si="67"/>
        <v/>
      </c>
      <c r="AV71" s="34" t="str">
        <f t="shared" ca="1" si="67"/>
        <v/>
      </c>
      <c r="AW71" s="34" t="str">
        <f t="shared" ca="1" si="67"/>
        <v/>
      </c>
      <c r="AX71" s="34" t="str">
        <f t="shared" ca="1" si="68"/>
        <v/>
      </c>
      <c r="AY71" s="34" t="str">
        <f t="shared" ca="1" si="68"/>
        <v/>
      </c>
      <c r="AZ71" s="34" t="str">
        <f t="shared" ca="1" si="68"/>
        <v/>
      </c>
      <c r="BA71" s="34" t="str">
        <f t="shared" ca="1" si="68"/>
        <v/>
      </c>
      <c r="BB71" s="34" t="str">
        <f t="shared" ca="1" si="68"/>
        <v/>
      </c>
      <c r="BC71" s="34" t="str">
        <f t="shared" ca="1" si="68"/>
        <v/>
      </c>
      <c r="BD71" s="34" t="str">
        <f t="shared" ca="1" si="68"/>
        <v/>
      </c>
      <c r="BE71" s="34" t="str">
        <f t="shared" ca="1" si="68"/>
        <v/>
      </c>
      <c r="BF71" s="34" t="str">
        <f t="shared" ca="1" si="68"/>
        <v/>
      </c>
      <c r="BG71" s="34" t="str">
        <f t="shared" ca="1" si="68"/>
        <v/>
      </c>
      <c r="BH71" s="34" t="str">
        <f t="shared" ca="1" si="69"/>
        <v/>
      </c>
      <c r="BI71" s="34" t="str">
        <f t="shared" ca="1" si="69"/>
        <v/>
      </c>
      <c r="BJ71" s="34" t="str">
        <f t="shared" ca="1" si="69"/>
        <v/>
      </c>
      <c r="BK71" s="34" t="str">
        <f t="shared" ca="1" si="69"/>
        <v/>
      </c>
      <c r="BL71" s="34" t="str">
        <f t="shared" ca="1" si="69"/>
        <v/>
      </c>
      <c r="BM71" s="34" t="str">
        <f t="shared" ca="1" si="69"/>
        <v/>
      </c>
      <c r="BN71" s="34" t="str">
        <f t="shared" ca="1" si="69"/>
        <v/>
      </c>
      <c r="BO71" s="34" t="str">
        <f t="shared" ca="1" si="69"/>
        <v/>
      </c>
      <c r="BP71" s="34" t="str">
        <f t="shared" ca="1" si="69"/>
        <v/>
      </c>
      <c r="BQ71" s="34" t="str">
        <f t="shared" ca="1" si="69"/>
        <v/>
      </c>
      <c r="BR71" s="34" t="str">
        <f t="shared" ca="1" si="70"/>
        <v/>
      </c>
      <c r="BS71" s="34" t="str">
        <f t="shared" ca="1" si="70"/>
        <v/>
      </c>
      <c r="BT71" s="34" t="str">
        <f t="shared" ca="1" si="70"/>
        <v/>
      </c>
      <c r="BU71" s="34" t="str">
        <f t="shared" ca="1" si="70"/>
        <v/>
      </c>
      <c r="BV71" s="34" t="str">
        <f t="shared" ca="1" si="70"/>
        <v/>
      </c>
      <c r="BW71" s="34" t="str">
        <f t="shared" ca="1" si="70"/>
        <v/>
      </c>
      <c r="BX71" s="34" t="str">
        <f t="shared" ca="1" si="70"/>
        <v/>
      </c>
      <c r="BY71" s="34" t="str">
        <f t="shared" ca="1" si="70"/>
        <v/>
      </c>
      <c r="BZ71" s="34" t="str">
        <f t="shared" ca="1" si="70"/>
        <v/>
      </c>
      <c r="CA71" s="34" t="str">
        <f t="shared" ca="1" si="70"/>
        <v/>
      </c>
    </row>
    <row r="72" spans="1:79" ht="17" customHeight="1" x14ac:dyDescent="0.2">
      <c r="D72" s="5"/>
      <c r="H72" s="16"/>
      <c r="I72" s="4"/>
    </row>
    <row r="73" spans="1:79" ht="17" customHeight="1" x14ac:dyDescent="0.2">
      <c r="D73" s="6"/>
    </row>
    <row r="74" spans="1:79" ht="17" customHeight="1" x14ac:dyDescent="0.2"/>
    <row r="75" spans="1:79" ht="17" customHeight="1" x14ac:dyDescent="0.2"/>
    <row r="76" spans="1:79" ht="17" customHeight="1" x14ac:dyDescent="0.2"/>
    <row r="77" spans="1:79" ht="17" customHeight="1" x14ac:dyDescent="0.2"/>
    <row r="78" spans="1:79" ht="17" customHeight="1" x14ac:dyDescent="0.2"/>
    <row r="79" spans="1:79" ht="17" customHeight="1" x14ac:dyDescent="0.2"/>
    <row r="80" spans="1:79" ht="17" customHeight="1" x14ac:dyDescent="0.2"/>
    <row r="81" ht="17" customHeight="1" x14ac:dyDescent="0.2"/>
    <row r="82" ht="17" customHeight="1" x14ac:dyDescent="0.2"/>
    <row r="83" ht="17" customHeight="1" x14ac:dyDescent="0.2"/>
    <row r="84" ht="17" customHeight="1" x14ac:dyDescent="0.2"/>
    <row r="85" ht="17" customHeight="1" x14ac:dyDescent="0.2"/>
    <row r="86" ht="17" customHeight="1" x14ac:dyDescent="0.2"/>
    <row r="87" ht="17" customHeight="1" x14ac:dyDescent="0.2"/>
    <row r="88" ht="17" customHeight="1" x14ac:dyDescent="0.2"/>
    <row r="89" ht="17" customHeight="1" x14ac:dyDescent="0.2"/>
    <row r="90" ht="17" customHeight="1" x14ac:dyDescent="0.2"/>
    <row r="91" ht="17" customHeight="1" x14ac:dyDescent="0.2"/>
    <row r="92" ht="17" customHeight="1" x14ac:dyDescent="0.2"/>
    <row r="93" ht="17" customHeight="1" x14ac:dyDescent="0.2"/>
    <row r="94" ht="17" customHeight="1" x14ac:dyDescent="0.2"/>
    <row r="95" ht="17" customHeight="1" x14ac:dyDescent="0.2"/>
    <row r="96" ht="17" customHeight="1" x14ac:dyDescent="0.2"/>
    <row r="97" ht="17" customHeight="1" x14ac:dyDescent="0.2"/>
    <row r="98" ht="17" customHeight="1" x14ac:dyDescent="0.2"/>
    <row r="99" ht="17" customHeight="1" x14ac:dyDescent="0.2"/>
    <row r="100" ht="17" customHeight="1" x14ac:dyDescent="0.2"/>
    <row r="101" ht="17" customHeight="1" x14ac:dyDescent="0.2"/>
    <row r="102" ht="17" customHeight="1" x14ac:dyDescent="0.2"/>
    <row r="103" ht="17" customHeight="1" x14ac:dyDescent="0.2"/>
    <row r="104" ht="17" customHeight="1" x14ac:dyDescent="0.2"/>
    <row r="105" ht="17" customHeight="1" x14ac:dyDescent="0.2"/>
    <row r="106" ht="17" customHeight="1" x14ac:dyDescent="0.2"/>
    <row r="107" ht="17" customHeight="1" x14ac:dyDescent="0.2"/>
    <row r="108" ht="17" customHeight="1" x14ac:dyDescent="0.2"/>
    <row r="109" ht="17" customHeight="1" x14ac:dyDescent="0.2"/>
    <row r="110" ht="17" customHeight="1" x14ac:dyDescent="0.2"/>
    <row r="111" ht="17" customHeight="1" x14ac:dyDescent="0.2"/>
    <row r="112" ht="17" customHeight="1" x14ac:dyDescent="0.2"/>
    <row r="113" ht="17" customHeight="1" x14ac:dyDescent="0.2"/>
    <row r="114" ht="17" customHeight="1" x14ac:dyDescent="0.2"/>
    <row r="115" ht="17" customHeight="1" x14ac:dyDescent="0.2"/>
    <row r="116" ht="17" customHeight="1" x14ac:dyDescent="0.2"/>
    <row r="117" ht="17" customHeight="1" x14ac:dyDescent="0.2"/>
    <row r="118" ht="17" customHeight="1" x14ac:dyDescent="0.2"/>
    <row r="119" ht="17" customHeight="1" x14ac:dyDescent="0.2"/>
    <row r="120" ht="17" customHeight="1" x14ac:dyDescent="0.2"/>
    <row r="121" ht="17" customHeight="1" x14ac:dyDescent="0.2"/>
    <row r="122" ht="17" customHeight="1" x14ac:dyDescent="0.2"/>
    <row r="123" ht="17" customHeight="1" x14ac:dyDescent="0.2"/>
    <row r="124" ht="17" customHeight="1" x14ac:dyDescent="0.2"/>
    <row r="125" ht="17" customHeight="1" x14ac:dyDescent="0.2"/>
    <row r="126" ht="17" customHeight="1" x14ac:dyDescent="0.2"/>
    <row r="127" ht="17" customHeight="1" x14ac:dyDescent="0.2"/>
    <row r="128" ht="17" customHeight="1" x14ac:dyDescent="0.2"/>
    <row r="129" ht="17" customHeight="1" x14ac:dyDescent="0.2"/>
    <row r="130" ht="17" customHeight="1" x14ac:dyDescent="0.2"/>
    <row r="131" ht="17" customHeight="1" x14ac:dyDescent="0.2"/>
    <row r="132" ht="17" customHeight="1" x14ac:dyDescent="0.2"/>
    <row r="133" ht="17" customHeight="1" x14ac:dyDescent="0.2"/>
    <row r="134" ht="17" customHeight="1" x14ac:dyDescent="0.2"/>
    <row r="135" ht="17" customHeight="1" x14ac:dyDescent="0.2"/>
    <row r="136" ht="17" customHeight="1" x14ac:dyDescent="0.2"/>
    <row r="137" ht="17" customHeight="1" x14ac:dyDescent="0.2"/>
    <row r="138" ht="17" customHeight="1" x14ac:dyDescent="0.2"/>
    <row r="139" ht="17" customHeight="1" x14ac:dyDescent="0.2"/>
    <row r="140" ht="17" customHeight="1" x14ac:dyDescent="0.2"/>
    <row r="141" ht="17" customHeight="1" x14ac:dyDescent="0.2"/>
    <row r="142" ht="17" customHeight="1" x14ac:dyDescent="0.2"/>
    <row r="143" ht="17" customHeight="1" x14ac:dyDescent="0.2"/>
    <row r="144" ht="17" customHeight="1" x14ac:dyDescent="0.2"/>
    <row r="145" ht="17" customHeight="1" x14ac:dyDescent="0.2"/>
    <row r="146" ht="17" customHeight="1" x14ac:dyDescent="0.2"/>
    <row r="147" ht="17" customHeight="1" x14ac:dyDescent="0.2"/>
    <row r="148" ht="17" customHeight="1" x14ac:dyDescent="0.2"/>
    <row r="149" ht="17" customHeight="1" x14ac:dyDescent="0.2"/>
    <row r="150" ht="17" customHeight="1" x14ac:dyDescent="0.2"/>
    <row r="151" ht="17" customHeight="1" x14ac:dyDescent="0.2"/>
    <row r="152" ht="17" customHeight="1" x14ac:dyDescent="0.2"/>
    <row r="153" ht="17" customHeight="1" x14ac:dyDescent="0.2"/>
    <row r="154" ht="17" customHeight="1" x14ac:dyDescent="0.2"/>
    <row r="155" ht="17" customHeight="1" x14ac:dyDescent="0.2"/>
    <row r="156" ht="17" customHeight="1" x14ac:dyDescent="0.2"/>
    <row r="157" ht="17" customHeight="1" x14ac:dyDescent="0.2"/>
    <row r="158" ht="17" customHeight="1" x14ac:dyDescent="0.2"/>
    <row r="159" ht="17" customHeight="1" x14ac:dyDescent="0.2"/>
    <row r="160" ht="17" customHeight="1" x14ac:dyDescent="0.2"/>
    <row r="161" ht="17" customHeight="1" x14ac:dyDescent="0.2"/>
    <row r="162" ht="17" customHeight="1" x14ac:dyDescent="0.2"/>
    <row r="163" ht="17" customHeight="1" x14ac:dyDescent="0.2"/>
    <row r="164" ht="17" customHeight="1" x14ac:dyDescent="0.2"/>
  </sheetData>
  <mergeCells count="9">
    <mergeCell ref="AE2:AJ2"/>
    <mergeCell ref="AL2:AQ2"/>
    <mergeCell ref="D3:E3"/>
    <mergeCell ref="D4:E4"/>
    <mergeCell ref="B5:I5"/>
    <mergeCell ref="F3:H3"/>
    <mergeCell ref="J2:O2"/>
    <mergeCell ref="Q2:V2"/>
    <mergeCell ref="X2:AC2"/>
  </mergeCells>
  <conditionalFormatting sqref="E7:E11 E16 E13:E14 E52 E63:E64 E71 E32 E68">
    <cfRule type="dataBar" priority="34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Z11 J13:BZ16 J52:BZ52 J43:BZ43 J63:BZ64 J25:BZ32 J20:BZ23">
    <cfRule type="expression" dxfId="52" priority="336">
      <formula>AND(TODAY()&gt;=J$5,TODAY()&lt;K$5)</formula>
    </cfRule>
  </conditionalFormatting>
  <conditionalFormatting sqref="J4:AN4">
    <cfRule type="expression" dxfId="51" priority="342">
      <formula>J$5&lt;=EOMONTH($J$5,0)</formula>
    </cfRule>
  </conditionalFormatting>
  <conditionalFormatting sqref="K4:CA4">
    <cfRule type="expression" dxfId="50" priority="338">
      <formula>AND(K$5&lt;=EOMONTH($J$5,2),K$5&gt;EOMONTH($J$5,0),K$5&gt;EOMONTH($J$5,1))</formula>
    </cfRule>
  </conditionalFormatting>
  <conditionalFormatting sqref="J4:CA4">
    <cfRule type="expression" dxfId="49" priority="337">
      <formula>AND(J$5&lt;=EOMONTH($J$5,1),J$5&gt;EOMONTH($J$5,0))</formula>
    </cfRule>
  </conditionalFormatting>
  <conditionalFormatting sqref="J8:CA11 J13:CA71">
    <cfRule type="expression" dxfId="48" priority="359" stopIfTrue="1">
      <formula>AND($C8="Low",J$5&gt;=$F8,J$5&lt;=$F8+$H8-1)</formula>
    </cfRule>
    <cfRule type="expression" dxfId="47" priority="378" stopIfTrue="1">
      <formula>AND($C8="High",J$5&gt;=$F8,J$5&lt;=$F8+$H8-1)</formula>
    </cfRule>
    <cfRule type="expression" dxfId="46" priority="396" stopIfTrue="1">
      <formula>AND($C8="On Track",J$5&gt;=$F8,J$5&lt;=$F8+$H8-1)</formula>
    </cfRule>
    <cfRule type="expression" dxfId="45" priority="397" stopIfTrue="1">
      <formula>AND($C8="Med",J$5&gt;=$F8,J$5&lt;=$F8+$H8-1)</formula>
    </cfRule>
    <cfRule type="expression" dxfId="44" priority="398" stopIfTrue="1">
      <formula>AND(LEN($C8)=0,J$5&gt;=$F8,J$5&lt;=$F8+$H8-1)</formula>
    </cfRule>
  </conditionalFormatting>
  <conditionalFormatting sqref="E63">
    <cfRule type="dataBar" priority="312">
      <dataBar>
        <cfvo type="num" val="0"/>
        <cfvo type="num" val="1"/>
        <color theme="0" tint="-0.249977111117893"/>
      </dataBar>
      <extLst>
        <ext xmlns:x14="http://schemas.microsoft.com/office/spreadsheetml/2009/9/main" uri="{B025F937-C7B1-47D3-B67F-A62EFF666E3E}">
          <x14:id>{36922C6F-F55A-8F49-86CD-B382086C6C9E}</x14:id>
        </ext>
      </extLst>
    </cfRule>
  </conditionalFormatting>
  <conditionalFormatting sqref="E68">
    <cfRule type="dataBar" priority="304">
      <dataBar>
        <cfvo type="num" val="0"/>
        <cfvo type="num" val="1"/>
        <color theme="0" tint="-0.249977111117893"/>
      </dataBar>
      <extLst>
        <ext xmlns:x14="http://schemas.microsoft.com/office/spreadsheetml/2009/9/main" uri="{B025F937-C7B1-47D3-B67F-A62EFF666E3E}">
          <x14:id>{8CFA0F17-6347-3E4A-87FC-DD2694821F83}</x14:id>
        </ext>
      </extLst>
    </cfRule>
  </conditionalFormatting>
  <conditionalFormatting sqref="E32">
    <cfRule type="dataBar" priority="280">
      <dataBar>
        <cfvo type="num" val="0"/>
        <cfvo type="num" val="1"/>
        <color theme="0" tint="-0.249977111117893"/>
      </dataBar>
      <extLst>
        <ext xmlns:x14="http://schemas.microsoft.com/office/spreadsheetml/2009/9/main" uri="{B025F937-C7B1-47D3-B67F-A62EFF666E3E}">
          <x14:id>{A2D0729C-0866-8942-B08E-D5C757399A18}</x14:id>
        </ext>
      </extLst>
    </cfRule>
  </conditionalFormatting>
  <conditionalFormatting sqref="CA5:CA11 CA13:CA16 CA52 CA43 CA22:CA23 CA63:CA64 CA32">
    <cfRule type="expression" dxfId="43" priority="457">
      <formula>AND(TODAY()&gt;=CA$5,TODAY()&lt;#REF!)</formula>
    </cfRule>
  </conditionalFormatting>
  <conditionalFormatting sqref="E17:E19">
    <cfRule type="dataBar" priority="247">
      <dataBar>
        <cfvo type="num" val="0"/>
        <cfvo type="num" val="1"/>
        <color theme="0" tint="-0.249977111117893"/>
      </dataBar>
      <extLst>
        <ext xmlns:x14="http://schemas.microsoft.com/office/spreadsheetml/2009/9/main" uri="{B025F937-C7B1-47D3-B67F-A62EFF666E3E}">
          <x14:id>{3FCA4156-1EC4-C340-85C6-E3D8640561C1}</x14:id>
        </ext>
      </extLst>
    </cfRule>
  </conditionalFormatting>
  <conditionalFormatting sqref="J17:BZ19">
    <cfRule type="expression" dxfId="42" priority="246">
      <formula>AND(TODAY()&gt;=J$5,TODAY()&lt;K$5)</formula>
    </cfRule>
  </conditionalFormatting>
  <conditionalFormatting sqref="CA25:CA31 CA17:CA21">
    <cfRule type="expression" dxfId="41" priority="253">
      <formula>AND(TODAY()&gt;=CA$5,TODAY()&lt;#REF!)</formula>
    </cfRule>
  </conditionalFormatting>
  <conditionalFormatting sqref="E20">
    <cfRule type="dataBar" priority="238">
      <dataBar>
        <cfvo type="num" val="0"/>
        <cfvo type="num" val="1"/>
        <color theme="0" tint="-0.249977111117893"/>
      </dataBar>
      <extLst>
        <ext xmlns:x14="http://schemas.microsoft.com/office/spreadsheetml/2009/9/main" uri="{B025F937-C7B1-47D3-B67F-A62EFF666E3E}">
          <x14:id>{D569E0D7-F1AC-4342-A481-ED141A9CC957}</x14:id>
        </ext>
      </extLst>
    </cfRule>
  </conditionalFormatting>
  <conditionalFormatting sqref="E15">
    <cfRule type="dataBar" priority="236">
      <dataBar>
        <cfvo type="num" val="0"/>
        <cfvo type="num" val="1"/>
        <color theme="0" tint="-0.249977111117893"/>
      </dataBar>
      <extLst>
        <ext xmlns:x14="http://schemas.microsoft.com/office/spreadsheetml/2009/9/main" uri="{B025F937-C7B1-47D3-B67F-A62EFF666E3E}">
          <x14:id>{2C4FD293-B893-0542-A107-17FB3F1F298A}</x14:id>
        </ext>
      </extLst>
    </cfRule>
  </conditionalFormatting>
  <conditionalFormatting sqref="E12">
    <cfRule type="dataBar" priority="228">
      <dataBar>
        <cfvo type="num" val="0"/>
        <cfvo type="num" val="1"/>
        <color theme="0" tint="-0.249977111117893"/>
      </dataBar>
      <extLst>
        <ext xmlns:x14="http://schemas.microsoft.com/office/spreadsheetml/2009/9/main" uri="{B025F937-C7B1-47D3-B67F-A62EFF666E3E}">
          <x14:id>{1B8E845F-6DCE-CE48-A1A9-0BC3D1404C27}</x14:id>
        </ext>
      </extLst>
    </cfRule>
  </conditionalFormatting>
  <conditionalFormatting sqref="J12:BZ12">
    <cfRule type="expression" dxfId="40" priority="227">
      <formula>AND(TODAY()&gt;=J$5,TODAY()&lt;K$5)</formula>
    </cfRule>
  </conditionalFormatting>
  <conditionalFormatting sqref="J12:CA12">
    <cfRule type="expression" dxfId="39" priority="229" stopIfTrue="1">
      <formula>AND($C12="Low",J$5&gt;=$F12,J$5&lt;=$F12+$H12-1)</formula>
    </cfRule>
    <cfRule type="expression" dxfId="38" priority="230" stopIfTrue="1">
      <formula>AND($C12="High",J$5&gt;=$F12,J$5&lt;=$F12+$H12-1)</formula>
    </cfRule>
    <cfRule type="expression" dxfId="37" priority="231" stopIfTrue="1">
      <formula>AND($C12="On Track",J$5&gt;=$F12,J$5&lt;=$F12+$H12-1)</formula>
    </cfRule>
    <cfRule type="expression" dxfId="36" priority="232" stopIfTrue="1">
      <formula>AND($C12="Med",J$5&gt;=$F12,J$5&lt;=$F12+$H12-1)</formula>
    </cfRule>
    <cfRule type="expression" dxfId="35" priority="233" stopIfTrue="1">
      <formula>AND(LEN($C12)=0,J$5&gt;=$F12,J$5&lt;=$F12+$H12-1)</formula>
    </cfRule>
  </conditionalFormatting>
  <conditionalFormatting sqref="CA12">
    <cfRule type="expression" dxfId="34" priority="234">
      <formula>AND(TODAY()&gt;=CA$5,TODAY()&lt;#REF!)</formula>
    </cfRule>
  </conditionalFormatting>
  <conditionalFormatting sqref="E64">
    <cfRule type="dataBar" priority="226">
      <dataBar>
        <cfvo type="num" val="0"/>
        <cfvo type="num" val="1"/>
        <color theme="0" tint="-0.249977111117893"/>
      </dataBar>
      <extLst>
        <ext xmlns:x14="http://schemas.microsoft.com/office/spreadsheetml/2009/9/main" uri="{B025F937-C7B1-47D3-B67F-A62EFF666E3E}">
          <x14:id>{97E61415-B75F-B44F-908D-5FA7FBC481FB}</x14:id>
        </ext>
      </extLst>
    </cfRule>
  </conditionalFormatting>
  <conditionalFormatting sqref="J37:BZ37">
    <cfRule type="expression" dxfId="33" priority="218">
      <formula>AND(TODAY()&gt;=J$5,TODAY()&lt;K$5)</formula>
    </cfRule>
  </conditionalFormatting>
  <conditionalFormatting sqref="CA37">
    <cfRule type="expression" dxfId="32" priority="224">
      <formula>AND(TODAY()&gt;=CA$5,TODAY()&lt;#REF!)</formula>
    </cfRule>
  </conditionalFormatting>
  <conditionalFormatting sqref="E37">
    <cfRule type="dataBar" priority="217">
      <dataBar>
        <cfvo type="num" val="0"/>
        <cfvo type="num" val="1"/>
        <color theme="0" tint="-0.249977111117893"/>
      </dataBar>
      <extLst>
        <ext xmlns:x14="http://schemas.microsoft.com/office/spreadsheetml/2009/9/main" uri="{B025F937-C7B1-47D3-B67F-A62EFF666E3E}">
          <x14:id>{D79EBD87-5F64-3440-B8E6-BE18D3A97878}</x14:id>
        </ext>
      </extLst>
    </cfRule>
  </conditionalFormatting>
  <conditionalFormatting sqref="J49:BZ49 J52:BZ52">
    <cfRule type="expression" dxfId="31" priority="209">
      <formula>AND(TODAY()&gt;=J$5,TODAY()&lt;K$5)</formula>
    </cfRule>
  </conditionalFormatting>
  <conditionalFormatting sqref="CA49 CA52">
    <cfRule type="expression" dxfId="30" priority="215">
      <formula>AND(TODAY()&gt;=CA$5,TODAY()&lt;#REF!)</formula>
    </cfRule>
  </conditionalFormatting>
  <conditionalFormatting sqref="E52 E49">
    <cfRule type="dataBar" priority="208">
      <dataBar>
        <cfvo type="num" val="0"/>
        <cfvo type="num" val="1"/>
        <color theme="0" tint="-0.249977111117893"/>
      </dataBar>
      <extLst>
        <ext xmlns:x14="http://schemas.microsoft.com/office/spreadsheetml/2009/9/main" uri="{B025F937-C7B1-47D3-B67F-A62EFF666E3E}">
          <x14:id>{E1EC69BF-C4A0-4540-BF61-4AD0957B8E9B}</x14:id>
        </ext>
      </extLst>
    </cfRule>
  </conditionalFormatting>
  <conditionalFormatting sqref="J38:BZ38">
    <cfRule type="expression" dxfId="29" priority="198">
      <formula>AND(TODAY()&gt;=J$5,TODAY()&lt;K$5)</formula>
    </cfRule>
  </conditionalFormatting>
  <conditionalFormatting sqref="CA38">
    <cfRule type="expression" dxfId="28" priority="204">
      <formula>AND(TODAY()&gt;=CA$5,TODAY()&lt;#REF!)</formula>
    </cfRule>
  </conditionalFormatting>
  <conditionalFormatting sqref="J55:BZ55">
    <cfRule type="expression" dxfId="27" priority="189">
      <formula>AND(TODAY()&gt;=J$5,TODAY()&lt;K$5)</formula>
    </cfRule>
  </conditionalFormatting>
  <conditionalFormatting sqref="CA55">
    <cfRule type="expression" dxfId="26" priority="190">
      <formula>AND(TODAY()&gt;=CA$5,TODAY()&lt;#REF!)</formula>
    </cfRule>
  </conditionalFormatting>
  <conditionalFormatting sqref="E55">
    <cfRule type="dataBar" priority="188">
      <dataBar>
        <cfvo type="num" val="0"/>
        <cfvo type="num" val="1"/>
        <color theme="0" tint="-0.249977111117893"/>
      </dataBar>
      <extLst>
        <ext xmlns:x14="http://schemas.microsoft.com/office/spreadsheetml/2009/9/main" uri="{B025F937-C7B1-47D3-B67F-A62EFF666E3E}">
          <x14:id>{8BD350D1-54BB-EC4E-B65C-91DE52823EAF}</x14:id>
        </ext>
      </extLst>
    </cfRule>
  </conditionalFormatting>
  <conditionalFormatting sqref="E50">
    <cfRule type="dataBar" priority="180">
      <dataBar>
        <cfvo type="num" val="0"/>
        <cfvo type="num" val="1"/>
        <color theme="0" tint="-0.249977111117893"/>
      </dataBar>
      <extLst>
        <ext xmlns:x14="http://schemas.microsoft.com/office/spreadsheetml/2009/9/main" uri="{B025F937-C7B1-47D3-B67F-A62EFF666E3E}">
          <x14:id>{A7C0065E-A256-2447-9ED2-0C72A0C11D0A}</x14:id>
        </ext>
      </extLst>
    </cfRule>
  </conditionalFormatting>
  <conditionalFormatting sqref="J50:BZ50">
    <cfRule type="expression" dxfId="25" priority="179">
      <formula>AND(TODAY()&gt;=J$5,TODAY()&lt;K$5)</formula>
    </cfRule>
  </conditionalFormatting>
  <conditionalFormatting sqref="CA50">
    <cfRule type="expression" dxfId="24" priority="186">
      <formula>AND(TODAY()&gt;=CA$5,TODAY()&lt;#REF!)</formula>
    </cfRule>
  </conditionalFormatting>
  <conditionalFormatting sqref="J50:BZ50">
    <cfRule type="expression" dxfId="23" priority="177">
      <formula>AND(TODAY()&gt;=J$5,TODAY()&lt;K$5)</formula>
    </cfRule>
  </conditionalFormatting>
  <conditionalFormatting sqref="CA50">
    <cfRule type="expression" dxfId="22" priority="178">
      <formula>AND(TODAY()&gt;=CA$5,TODAY()&lt;#REF!)</formula>
    </cfRule>
  </conditionalFormatting>
  <conditionalFormatting sqref="E50">
    <cfRule type="dataBar" priority="176">
      <dataBar>
        <cfvo type="num" val="0"/>
        <cfvo type="num" val="1"/>
        <color theme="0" tint="-0.249977111117893"/>
      </dataBar>
      <extLst>
        <ext xmlns:x14="http://schemas.microsoft.com/office/spreadsheetml/2009/9/main" uri="{B025F937-C7B1-47D3-B67F-A62EFF666E3E}">
          <x14:id>{02C01D26-133B-854D-B421-480FB3FF5B41}</x14:id>
        </ext>
      </extLst>
    </cfRule>
  </conditionalFormatting>
  <conditionalFormatting sqref="E38 E43">
    <cfRule type="dataBar" priority="163">
      <dataBar>
        <cfvo type="num" val="0"/>
        <cfvo type="num" val="1"/>
        <color theme="0" tint="-0.249977111117893"/>
      </dataBar>
      <extLst>
        <ext xmlns:x14="http://schemas.microsoft.com/office/spreadsheetml/2009/9/main" uri="{B025F937-C7B1-47D3-B67F-A62EFF666E3E}">
          <x14:id>{1AE0E490-4459-4045-A452-F6EB3F34E9F7}</x14:id>
        </ext>
      </extLst>
    </cfRule>
  </conditionalFormatting>
  <conditionalFormatting sqref="E38">
    <cfRule type="dataBar" priority="162">
      <dataBar>
        <cfvo type="num" val="0"/>
        <cfvo type="num" val="1"/>
        <color theme="0" tint="-0.249977111117893"/>
      </dataBar>
      <extLst>
        <ext xmlns:x14="http://schemas.microsoft.com/office/spreadsheetml/2009/9/main" uri="{B025F937-C7B1-47D3-B67F-A62EFF666E3E}">
          <x14:id>{883DDAE7-1A13-CA40-A9AE-1DDB228615A2}</x14:id>
        </ext>
      </extLst>
    </cfRule>
  </conditionalFormatting>
  <conditionalFormatting sqref="E43">
    <cfRule type="dataBar" priority="160">
      <dataBar>
        <cfvo type="num" val="0"/>
        <cfvo type="num" val="1"/>
        <color theme="0" tint="-0.249977111117893"/>
      </dataBar>
      <extLst>
        <ext xmlns:x14="http://schemas.microsoft.com/office/spreadsheetml/2009/9/main" uri="{B025F937-C7B1-47D3-B67F-A62EFF666E3E}">
          <x14:id>{F7CF9D35-3B23-5847-B5F4-3EC767986F8A}</x14:id>
        </ext>
      </extLst>
    </cfRule>
  </conditionalFormatting>
  <conditionalFormatting sqref="J24:BZ24">
    <cfRule type="expression" dxfId="21" priority="135">
      <formula>AND(TODAY()&gt;=J$5,TODAY()&lt;K$5)</formula>
    </cfRule>
  </conditionalFormatting>
  <conditionalFormatting sqref="CA24">
    <cfRule type="expression" dxfId="20" priority="136">
      <formula>AND(TODAY()&gt;=CA$5,TODAY()&lt;#REF!)</formula>
    </cfRule>
  </conditionalFormatting>
  <conditionalFormatting sqref="J33:BZ36">
    <cfRule type="expression" dxfId="19" priority="112">
      <formula>AND(TODAY()&gt;=J$5,TODAY()&lt;K$5)</formula>
    </cfRule>
  </conditionalFormatting>
  <conditionalFormatting sqref="CA33:CA36">
    <cfRule type="expression" dxfId="18" priority="111">
      <formula>AND(TODAY()&gt;=CA$5,TODAY()&lt;#REF!)</formula>
    </cfRule>
  </conditionalFormatting>
  <conditionalFormatting sqref="J39:BZ42">
    <cfRule type="expression" dxfId="17" priority="104">
      <formula>AND(TODAY()&gt;=J$5,TODAY()&lt;K$5)</formula>
    </cfRule>
  </conditionalFormatting>
  <conditionalFormatting sqref="CA39:CA42">
    <cfRule type="expression" dxfId="16" priority="103">
      <formula>AND(TODAY()&gt;=CA$5,TODAY()&lt;#REF!)</formula>
    </cfRule>
  </conditionalFormatting>
  <conditionalFormatting sqref="J44:BZ48">
    <cfRule type="expression" dxfId="15" priority="96">
      <formula>AND(TODAY()&gt;=J$5,TODAY()&lt;K$5)</formula>
    </cfRule>
  </conditionalFormatting>
  <conditionalFormatting sqref="CA44:CA48">
    <cfRule type="expression" dxfId="14" priority="95">
      <formula>AND(TODAY()&gt;=CA$5,TODAY()&lt;#REF!)</formula>
    </cfRule>
  </conditionalFormatting>
  <conditionalFormatting sqref="J51:BZ51">
    <cfRule type="expression" dxfId="13" priority="88">
      <formula>AND(TODAY()&gt;=J$5,TODAY()&lt;K$5)</formula>
    </cfRule>
  </conditionalFormatting>
  <conditionalFormatting sqref="CA51">
    <cfRule type="expression" dxfId="12" priority="87">
      <formula>AND(TODAY()&gt;=CA$5,TODAY()&lt;#REF!)</formula>
    </cfRule>
  </conditionalFormatting>
  <conditionalFormatting sqref="J53:BZ54">
    <cfRule type="expression" dxfId="11" priority="80">
      <formula>AND(TODAY()&gt;=J$5,TODAY()&lt;K$5)</formula>
    </cfRule>
  </conditionalFormatting>
  <conditionalFormatting sqref="CA53:CA54">
    <cfRule type="expression" dxfId="10" priority="79">
      <formula>AND(TODAY()&gt;=CA$5,TODAY()&lt;#REF!)</formula>
    </cfRule>
  </conditionalFormatting>
  <conditionalFormatting sqref="J56:BZ62">
    <cfRule type="expression" dxfId="9" priority="72">
      <formula>AND(TODAY()&gt;=J$5,TODAY()&lt;K$5)</formula>
    </cfRule>
  </conditionalFormatting>
  <conditionalFormatting sqref="CA56:CA62">
    <cfRule type="expression" dxfId="8" priority="71">
      <formula>AND(TODAY()&gt;=CA$5,TODAY()&lt;#REF!)</formula>
    </cfRule>
  </conditionalFormatting>
  <conditionalFormatting sqref="J65:BZ71">
    <cfRule type="expression" dxfId="7" priority="64">
      <formula>AND(TODAY()&gt;=J$5,TODAY()&lt;K$5)</formula>
    </cfRule>
  </conditionalFormatting>
  <conditionalFormatting sqref="CA65:CA71">
    <cfRule type="expression" dxfId="6" priority="63">
      <formula>AND(TODAY()&gt;=CA$5,TODAY()&lt;#REF!)</formula>
    </cfRule>
  </conditionalFormatting>
  <conditionalFormatting sqref="J17:BZ19">
    <cfRule type="expression" dxfId="5" priority="33">
      <formula>AND(TODAY()&gt;=J$5,TODAY()&lt;K$5)</formula>
    </cfRule>
  </conditionalFormatting>
  <conditionalFormatting sqref="CA17:CA19">
    <cfRule type="expression" dxfId="4" priority="34">
      <formula>AND(TODAY()&gt;=CA$5,TODAY()&lt;#REF!)</formula>
    </cfRule>
  </conditionalFormatting>
  <conditionalFormatting sqref="E21:E31">
    <cfRule type="dataBar" priority="4">
      <dataBar>
        <cfvo type="num" val="0"/>
        <cfvo type="num" val="1"/>
        <color theme="0" tint="-0.249977111117893"/>
      </dataBar>
      <extLst>
        <ext xmlns:x14="http://schemas.microsoft.com/office/spreadsheetml/2009/9/main" uri="{B025F937-C7B1-47D3-B67F-A62EFF666E3E}">
          <x14:id>{366133D0-FF9F-A54A-B853-B640570739BE}</x14:id>
        </ext>
      </extLst>
    </cfRule>
  </conditionalFormatting>
  <conditionalFormatting sqref="E69">
    <cfRule type="dataBar" priority="3">
      <dataBar>
        <cfvo type="num" val="0"/>
        <cfvo type="num" val="1"/>
        <color theme="0" tint="-0.249977111117893"/>
      </dataBar>
      <extLst>
        <ext xmlns:x14="http://schemas.microsoft.com/office/spreadsheetml/2009/9/main" uri="{B025F937-C7B1-47D3-B67F-A62EFF666E3E}">
          <x14:id>{AD077737-F813-4C4C-845C-20FA65C3D607}</x14:id>
        </ext>
      </extLst>
    </cfRule>
  </conditionalFormatting>
  <conditionalFormatting sqref="E65:E67">
    <cfRule type="dataBar" priority="2">
      <dataBar>
        <cfvo type="num" val="0"/>
        <cfvo type="num" val="1"/>
        <color theme="0" tint="-0.249977111117893"/>
      </dataBar>
      <extLst>
        <ext xmlns:x14="http://schemas.microsoft.com/office/spreadsheetml/2009/9/main" uri="{B025F937-C7B1-47D3-B67F-A62EFF666E3E}">
          <x14:id>{8C1D15CD-08F7-4E4C-AEF0-0399341BEE1B}</x14:id>
        </ext>
      </extLst>
    </cfRule>
  </conditionalFormatting>
  <conditionalFormatting sqref="E33:E36">
    <cfRule type="dataBar" priority="1">
      <dataBar>
        <cfvo type="num" val="0"/>
        <cfvo type="num" val="1"/>
        <color theme="0" tint="-0.249977111117893"/>
      </dataBar>
      <extLst>
        <ext xmlns:x14="http://schemas.microsoft.com/office/spreadsheetml/2009/9/main" uri="{B025F937-C7B1-47D3-B67F-A62EFF666E3E}">
          <x14:id>{70BD8D54-5CD7-4341-8332-FE6663A466EA}</x14:id>
        </ext>
      </extLst>
    </cfRule>
  </conditionalFormatting>
  <dataValidations disablePrompts="1" count="4">
    <dataValidation type="whole" operator="greaterThanOrEqual" allowBlank="1" showInputMessage="1" promptTitle="Scrolling Increment" prompt="Changing this number will scroll the Gantt Chart view." sqref="F4:G4" xr:uid="{00000000-0002-0000-0000-000000000000}">
      <formula1>0</formula1>
    </dataValidation>
    <dataValidation type="list" allowBlank="1" showInputMessage="1" sqref="C9 C12" xr:uid="{77D76407-42C8-4F92-8CBE-1B847121E7CF}">
      <formula1>"Goal,Milestone,On Track, Low Priority, Med Priority High Risk, High Priority"</formula1>
    </dataValidation>
    <dataValidation type="list" allowBlank="1" showInputMessage="1" showErrorMessage="1" sqref="C32 C63:C71" xr:uid="{5196C805-6432-41E6-873E-6E411B98A976}">
      <formula1>"Goal,Milestone,On Track, Low Risk, Med Risk, High Risk"</formula1>
    </dataValidation>
    <dataValidation type="list" allowBlank="1" showInputMessage="1" showErrorMessage="1" sqref="C8 C10:C11 C22:C70 C13:C20" xr:uid="{C54791BD-0508-1C44-9D7B-41219AE73EF5}">
      <formula1>"Goal,Milestone,On Track, Low, Med, High"</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9</xdr:col>
                    <xdr:colOff>25400</xdr:colOff>
                    <xdr:row>5</xdr:row>
                    <xdr:rowOff>63500</xdr:rowOff>
                  </from>
                  <to>
                    <xdr:col>104</xdr:col>
                    <xdr:colOff>469900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E7:E11 E16 E13:E14 E52 E63:E64 E71 E32 E68</xm:sqref>
        </x14:conditionalFormatting>
        <x14:conditionalFormatting xmlns:xm="http://schemas.microsoft.com/office/excel/2006/main">
          <x14:cfRule type="dataBar" id="{36922C6F-F55A-8F49-86CD-B382086C6C9E}">
            <x14:dataBar minLength="0" maxLength="100" gradient="0">
              <x14:cfvo type="num">
                <xm:f>0</xm:f>
              </x14:cfvo>
              <x14:cfvo type="num">
                <xm:f>1</xm:f>
              </x14:cfvo>
              <x14:negativeFillColor rgb="FFFF0000"/>
              <x14:axisColor rgb="FF000000"/>
            </x14:dataBar>
          </x14:cfRule>
          <xm:sqref>E63</xm:sqref>
        </x14:conditionalFormatting>
        <x14:conditionalFormatting xmlns:xm="http://schemas.microsoft.com/office/excel/2006/main">
          <x14:cfRule type="dataBar" id="{8CFA0F17-6347-3E4A-87FC-DD2694821F83}">
            <x14:dataBar minLength="0" maxLength="100" gradient="0">
              <x14:cfvo type="num">
                <xm:f>0</xm:f>
              </x14:cfvo>
              <x14:cfvo type="num">
                <xm:f>1</xm:f>
              </x14:cfvo>
              <x14:negativeFillColor rgb="FFFF0000"/>
              <x14:axisColor rgb="FF000000"/>
            </x14:dataBar>
          </x14:cfRule>
          <xm:sqref>E68</xm:sqref>
        </x14:conditionalFormatting>
        <x14:conditionalFormatting xmlns:xm="http://schemas.microsoft.com/office/excel/2006/main">
          <x14:cfRule type="dataBar" id="{A2D0729C-0866-8942-B08E-D5C757399A18}">
            <x14:dataBar minLength="0" maxLength="100" gradient="0">
              <x14:cfvo type="num">
                <xm:f>0</xm:f>
              </x14:cfvo>
              <x14:cfvo type="num">
                <xm:f>1</xm:f>
              </x14:cfvo>
              <x14:negativeFillColor rgb="FFFF0000"/>
              <x14:axisColor rgb="FF000000"/>
            </x14:dataBar>
          </x14:cfRule>
          <xm:sqref>E32</xm:sqref>
        </x14:conditionalFormatting>
        <x14:conditionalFormatting xmlns:xm="http://schemas.microsoft.com/office/excel/2006/main">
          <x14:cfRule type="dataBar" id="{3FCA4156-1EC4-C340-85C6-E3D8640561C1}">
            <x14:dataBar minLength="0" maxLength="100" gradient="0">
              <x14:cfvo type="num">
                <xm:f>0</xm:f>
              </x14:cfvo>
              <x14:cfvo type="num">
                <xm:f>1</xm:f>
              </x14:cfvo>
              <x14:negativeFillColor rgb="FFFF0000"/>
              <x14:axisColor rgb="FF000000"/>
            </x14:dataBar>
          </x14:cfRule>
          <xm:sqref>E17:E19</xm:sqref>
        </x14:conditionalFormatting>
        <x14:conditionalFormatting xmlns:xm="http://schemas.microsoft.com/office/excel/2006/main">
          <x14:cfRule type="dataBar" id="{D569E0D7-F1AC-4342-A481-ED141A9CC957}">
            <x14:dataBar minLength="0" maxLength="100" gradient="0">
              <x14:cfvo type="num">
                <xm:f>0</xm:f>
              </x14:cfvo>
              <x14:cfvo type="num">
                <xm:f>1</xm:f>
              </x14:cfvo>
              <x14:negativeFillColor rgb="FFFF0000"/>
              <x14:axisColor rgb="FF000000"/>
            </x14:dataBar>
          </x14:cfRule>
          <xm:sqref>E20</xm:sqref>
        </x14:conditionalFormatting>
        <x14:conditionalFormatting xmlns:xm="http://schemas.microsoft.com/office/excel/2006/main">
          <x14:cfRule type="dataBar" id="{2C4FD293-B893-0542-A107-17FB3F1F298A}">
            <x14:dataBar minLength="0" maxLength="100" gradient="0">
              <x14:cfvo type="num">
                <xm:f>0</xm:f>
              </x14:cfvo>
              <x14:cfvo type="num">
                <xm:f>1</xm:f>
              </x14:cfvo>
              <x14:negativeFillColor rgb="FFFF0000"/>
              <x14:axisColor rgb="FF000000"/>
            </x14:dataBar>
          </x14:cfRule>
          <xm:sqref>E15</xm:sqref>
        </x14:conditionalFormatting>
        <x14:conditionalFormatting xmlns:xm="http://schemas.microsoft.com/office/excel/2006/main">
          <x14:cfRule type="dataBar" id="{1B8E845F-6DCE-CE48-A1A9-0BC3D1404C27}">
            <x14:dataBar minLength="0" maxLength="100" gradient="0">
              <x14:cfvo type="num">
                <xm:f>0</xm:f>
              </x14:cfvo>
              <x14:cfvo type="num">
                <xm:f>1</xm:f>
              </x14:cfvo>
              <x14:negativeFillColor rgb="FFFF0000"/>
              <x14:axisColor rgb="FF000000"/>
            </x14:dataBar>
          </x14:cfRule>
          <xm:sqref>E12</xm:sqref>
        </x14:conditionalFormatting>
        <x14:conditionalFormatting xmlns:xm="http://schemas.microsoft.com/office/excel/2006/main">
          <x14:cfRule type="dataBar" id="{97E61415-B75F-B44F-908D-5FA7FBC481FB}">
            <x14:dataBar minLength="0" maxLength="100" gradient="0">
              <x14:cfvo type="num">
                <xm:f>0</xm:f>
              </x14:cfvo>
              <x14:cfvo type="num">
                <xm:f>1</xm:f>
              </x14:cfvo>
              <x14:negativeFillColor rgb="FFFF0000"/>
              <x14:axisColor rgb="FF000000"/>
            </x14:dataBar>
          </x14:cfRule>
          <xm:sqref>E64</xm:sqref>
        </x14:conditionalFormatting>
        <x14:conditionalFormatting xmlns:xm="http://schemas.microsoft.com/office/excel/2006/main">
          <x14:cfRule type="dataBar" id="{D79EBD87-5F64-3440-B8E6-BE18D3A97878}">
            <x14:dataBar minLength="0" maxLength="100" gradient="0">
              <x14:cfvo type="num">
                <xm:f>0</xm:f>
              </x14:cfvo>
              <x14:cfvo type="num">
                <xm:f>1</xm:f>
              </x14:cfvo>
              <x14:negativeFillColor rgb="FFFF0000"/>
              <x14:axisColor rgb="FF000000"/>
            </x14:dataBar>
          </x14:cfRule>
          <xm:sqref>E37</xm:sqref>
        </x14:conditionalFormatting>
        <x14:conditionalFormatting xmlns:xm="http://schemas.microsoft.com/office/excel/2006/main">
          <x14:cfRule type="dataBar" id="{E1EC69BF-C4A0-4540-BF61-4AD0957B8E9B}">
            <x14:dataBar minLength="0" maxLength="100" gradient="0">
              <x14:cfvo type="num">
                <xm:f>0</xm:f>
              </x14:cfvo>
              <x14:cfvo type="num">
                <xm:f>1</xm:f>
              </x14:cfvo>
              <x14:negativeFillColor rgb="FFFF0000"/>
              <x14:axisColor rgb="FF000000"/>
            </x14:dataBar>
          </x14:cfRule>
          <xm:sqref>E52 E49</xm:sqref>
        </x14:conditionalFormatting>
        <x14:conditionalFormatting xmlns:xm="http://schemas.microsoft.com/office/excel/2006/main">
          <x14:cfRule type="dataBar" id="{8BD350D1-54BB-EC4E-B65C-91DE52823EAF}">
            <x14:dataBar minLength="0" maxLength="100" gradient="0">
              <x14:cfvo type="num">
                <xm:f>0</xm:f>
              </x14:cfvo>
              <x14:cfvo type="num">
                <xm:f>1</xm:f>
              </x14:cfvo>
              <x14:negativeFillColor rgb="FFFF0000"/>
              <x14:axisColor rgb="FF000000"/>
            </x14:dataBar>
          </x14:cfRule>
          <xm:sqref>E55</xm:sqref>
        </x14:conditionalFormatting>
        <x14:conditionalFormatting xmlns:xm="http://schemas.microsoft.com/office/excel/2006/main">
          <x14:cfRule type="dataBar" id="{A7C0065E-A256-2447-9ED2-0C72A0C11D0A}">
            <x14:dataBar minLength="0" maxLength="100" gradient="0">
              <x14:cfvo type="num">
                <xm:f>0</xm:f>
              </x14:cfvo>
              <x14:cfvo type="num">
                <xm:f>1</xm:f>
              </x14:cfvo>
              <x14:negativeFillColor rgb="FFFF0000"/>
              <x14:axisColor rgb="FF000000"/>
            </x14:dataBar>
          </x14:cfRule>
          <xm:sqref>E50</xm:sqref>
        </x14:conditionalFormatting>
        <x14:conditionalFormatting xmlns:xm="http://schemas.microsoft.com/office/excel/2006/main">
          <x14:cfRule type="dataBar" id="{02C01D26-133B-854D-B421-480FB3FF5B41}">
            <x14:dataBar minLength="0" maxLength="100" gradient="0">
              <x14:cfvo type="num">
                <xm:f>0</xm:f>
              </x14:cfvo>
              <x14:cfvo type="num">
                <xm:f>1</xm:f>
              </x14:cfvo>
              <x14:negativeFillColor rgb="FFFF0000"/>
              <x14:axisColor rgb="FF000000"/>
            </x14:dataBar>
          </x14:cfRule>
          <xm:sqref>E50</xm:sqref>
        </x14:conditionalFormatting>
        <x14:conditionalFormatting xmlns:xm="http://schemas.microsoft.com/office/excel/2006/main">
          <x14:cfRule type="dataBar" id="{1AE0E490-4459-4045-A452-F6EB3F34E9F7}">
            <x14:dataBar minLength="0" maxLength="100" gradient="0">
              <x14:cfvo type="num">
                <xm:f>0</xm:f>
              </x14:cfvo>
              <x14:cfvo type="num">
                <xm:f>1</xm:f>
              </x14:cfvo>
              <x14:negativeFillColor rgb="FFFF0000"/>
              <x14:axisColor rgb="FF000000"/>
            </x14:dataBar>
          </x14:cfRule>
          <xm:sqref>E38 E43</xm:sqref>
        </x14:conditionalFormatting>
        <x14:conditionalFormatting xmlns:xm="http://schemas.microsoft.com/office/excel/2006/main">
          <x14:cfRule type="dataBar" id="{883DDAE7-1A13-CA40-A9AE-1DDB228615A2}">
            <x14:dataBar minLength="0" maxLength="100" gradient="0">
              <x14:cfvo type="num">
                <xm:f>0</xm:f>
              </x14:cfvo>
              <x14:cfvo type="num">
                <xm:f>1</xm:f>
              </x14:cfvo>
              <x14:negativeFillColor rgb="FFFF0000"/>
              <x14:axisColor rgb="FF000000"/>
            </x14:dataBar>
          </x14:cfRule>
          <xm:sqref>E38</xm:sqref>
        </x14:conditionalFormatting>
        <x14:conditionalFormatting xmlns:xm="http://schemas.microsoft.com/office/excel/2006/main">
          <x14:cfRule type="dataBar" id="{F7CF9D35-3B23-5847-B5F4-3EC767986F8A}">
            <x14:dataBar minLength="0" maxLength="100" gradient="0">
              <x14:cfvo type="num">
                <xm:f>0</xm:f>
              </x14:cfvo>
              <x14:cfvo type="num">
                <xm:f>1</xm:f>
              </x14:cfvo>
              <x14:negativeFillColor rgb="FFFF0000"/>
              <x14:axisColor rgb="FF000000"/>
            </x14:dataBar>
          </x14:cfRule>
          <xm:sqref>E43</xm:sqref>
        </x14:conditionalFormatting>
        <x14:conditionalFormatting xmlns:xm="http://schemas.microsoft.com/office/excel/2006/main">
          <x14:cfRule type="dataBar" id="{366133D0-FF9F-A54A-B853-B640570739BE}">
            <x14:dataBar minLength="0" maxLength="100" gradient="0">
              <x14:cfvo type="num">
                <xm:f>0</xm:f>
              </x14:cfvo>
              <x14:cfvo type="num">
                <xm:f>1</xm:f>
              </x14:cfvo>
              <x14:negativeFillColor rgb="FFFF0000"/>
              <x14:axisColor rgb="FF000000"/>
            </x14:dataBar>
          </x14:cfRule>
          <xm:sqref>E21:E31</xm:sqref>
        </x14:conditionalFormatting>
        <x14:conditionalFormatting xmlns:xm="http://schemas.microsoft.com/office/excel/2006/main">
          <x14:cfRule type="dataBar" id="{AD077737-F813-4C4C-845C-20FA65C3D607}">
            <x14:dataBar minLength="0" maxLength="100" gradient="0">
              <x14:cfvo type="num">
                <xm:f>0</xm:f>
              </x14:cfvo>
              <x14:cfvo type="num">
                <xm:f>1</xm:f>
              </x14:cfvo>
              <x14:negativeFillColor rgb="FFFF0000"/>
              <x14:axisColor rgb="FF000000"/>
            </x14:dataBar>
          </x14:cfRule>
          <xm:sqref>E69</xm:sqref>
        </x14:conditionalFormatting>
        <x14:conditionalFormatting xmlns:xm="http://schemas.microsoft.com/office/excel/2006/main">
          <x14:cfRule type="dataBar" id="{8C1D15CD-08F7-4E4C-AEF0-0399341BEE1B}">
            <x14:dataBar minLength="0" maxLength="100" gradient="0">
              <x14:cfvo type="num">
                <xm:f>0</xm:f>
              </x14:cfvo>
              <x14:cfvo type="num">
                <xm:f>1</xm:f>
              </x14:cfvo>
              <x14:negativeFillColor rgb="FFFF0000"/>
              <x14:axisColor rgb="FF000000"/>
            </x14:dataBar>
          </x14:cfRule>
          <xm:sqref>E65:E67</xm:sqref>
        </x14:conditionalFormatting>
        <x14:conditionalFormatting xmlns:xm="http://schemas.microsoft.com/office/excel/2006/main">
          <x14:cfRule type="dataBar" id="{70BD8D54-5CD7-4341-8332-FE6663A466EA}">
            <x14:dataBar minLength="0" maxLength="100" gradient="0">
              <x14:cfvo type="num">
                <xm:f>0</xm:f>
              </x14:cfvo>
              <x14:cfvo type="num">
                <xm:f>1</xm:f>
              </x14:cfvo>
              <x14:negativeFillColor rgb="FFFF0000"/>
              <x14:axisColor rgb="FF000000"/>
            </x14:dataBar>
          </x14:cfRule>
          <xm:sqref>E33:E36</xm:sqref>
        </x14:conditionalFormatting>
        <x14:conditionalFormatting xmlns:xm="http://schemas.microsoft.com/office/excel/2006/main">
          <x14:cfRule type="iconSet" priority="477" id="{1F256D49-E95F-EA41-82A2-0ECE7B977932}">
            <x14:iconSet iconSet="3Stars" showValue="0" custom="1">
              <x14:cfvo type="percent">
                <xm:f>0</xm:f>
              </x14:cfvo>
              <x14:cfvo type="num">
                <xm:f>1</xm:f>
              </x14:cfvo>
              <x14:cfvo type="num">
                <xm:f>2</xm:f>
              </x14:cfvo>
              <x14:cfIcon iconSet="NoIcons" iconId="0"/>
              <x14:cfIcon iconSet="3Flags" iconId="1"/>
              <x14:cfIcon iconSet="3Signs" iconId="0"/>
            </x14:iconSet>
          </x14:cfRule>
          <xm:sqref>J23:CA23</xm:sqref>
        </x14:conditionalFormatting>
        <x14:conditionalFormatting xmlns:xm="http://schemas.microsoft.com/office/excel/2006/main">
          <x14:cfRule type="iconSet" priority="483" id="{B0AA1351-A225-3942-89A5-F80CB96A7148}">
            <x14:iconSet iconSet="3Stars" showValue="0" custom="1">
              <x14:cfvo type="percent">
                <xm:f>0</xm:f>
              </x14:cfvo>
              <x14:cfvo type="num">
                <xm:f>1</xm:f>
              </x14:cfvo>
              <x14:cfvo type="num">
                <xm:f>2</xm:f>
              </x14:cfvo>
              <x14:cfIcon iconSet="NoIcons" iconId="0"/>
              <x14:cfIcon iconSet="3Flags" iconId="1"/>
              <x14:cfIcon iconSet="3Signs" iconId="0"/>
            </x14:iconSet>
          </x14:cfRule>
          <xm:sqref>J63:CA64</xm:sqref>
        </x14:conditionalFormatting>
        <x14:conditionalFormatting xmlns:xm="http://schemas.microsoft.com/office/excel/2006/main">
          <x14:cfRule type="iconSet" priority="497" id="{82FEFA3B-0957-5746-B989-0137642BE052}">
            <x14:iconSet iconSet="3Stars" showValue="0" custom="1">
              <x14:cfvo type="percent">
                <xm:f>0</xm:f>
              </x14:cfvo>
              <x14:cfvo type="num">
                <xm:f>1</xm:f>
              </x14:cfvo>
              <x14:cfvo type="num">
                <xm:f>2</xm:f>
              </x14:cfvo>
              <x14:cfIcon iconSet="NoIcons" iconId="0"/>
              <x14:cfIcon iconSet="3Flags" iconId="1"/>
              <x14:cfIcon iconSet="3Signs" iconId="0"/>
            </x14:iconSet>
          </x14:cfRule>
          <xm:sqref>J32:CA32</xm:sqref>
        </x14:conditionalFormatting>
        <x14:conditionalFormatting xmlns:xm="http://schemas.microsoft.com/office/excel/2006/main">
          <x14:cfRule type="iconSet" priority="541"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J22:CA22 J8:CA11 J13:CA16 J52:CA52</xm:sqref>
        </x14:conditionalFormatting>
        <x14:conditionalFormatting xmlns:xm="http://schemas.microsoft.com/office/excel/2006/main">
          <x14:cfRule type="iconSet" priority="235" id="{480D9390-1284-8F4E-81C3-076195976C87}">
            <x14:iconSet iconSet="3Stars" showValue="0" custom="1">
              <x14:cfvo type="percent">
                <xm:f>0</xm:f>
              </x14:cfvo>
              <x14:cfvo type="num">
                <xm:f>1</xm:f>
              </x14:cfvo>
              <x14:cfvo type="num">
                <xm:f>2</xm:f>
              </x14:cfvo>
              <x14:cfIcon iconSet="NoIcons" iconId="0"/>
              <x14:cfIcon iconSet="3Flags" iconId="1"/>
              <x14:cfIcon iconSet="3Signs" iconId="0"/>
            </x14:iconSet>
          </x14:cfRule>
          <xm:sqref>J12:CA12</xm:sqref>
        </x14:conditionalFormatting>
        <x14:conditionalFormatting xmlns:xm="http://schemas.microsoft.com/office/excel/2006/main">
          <x14:cfRule type="iconSet" priority="216" id="{CBAF9D01-052E-9E4F-80FB-7E0BFADD2A5B}">
            <x14:iconSet iconSet="3Stars" showValue="0" custom="1">
              <x14:cfvo type="percent">
                <xm:f>0</xm:f>
              </x14:cfvo>
              <x14:cfvo type="num">
                <xm:f>1</xm:f>
              </x14:cfvo>
              <x14:cfvo type="num">
                <xm:f>2</xm:f>
              </x14:cfvo>
              <x14:cfIcon iconSet="NoIcons" iconId="0"/>
              <x14:cfIcon iconSet="3Flags" iconId="1"/>
              <x14:cfIcon iconSet="3Signs" iconId="0"/>
            </x14:iconSet>
          </x14:cfRule>
          <xm:sqref>J49:CA49</xm:sqref>
        </x14:conditionalFormatting>
        <x14:conditionalFormatting xmlns:xm="http://schemas.microsoft.com/office/excel/2006/main">
          <x14:cfRule type="iconSet" priority="205" id="{30820069-80DC-584D-ACEC-47D7076F2CDE}">
            <x14:iconSet iconSet="3Stars" showValue="0" custom="1">
              <x14:cfvo type="percent">
                <xm:f>0</xm:f>
              </x14:cfvo>
              <x14:cfvo type="num">
                <xm:f>1</xm:f>
              </x14:cfvo>
              <x14:cfvo type="num">
                <xm:f>2</xm:f>
              </x14:cfvo>
              <x14:cfIcon iconSet="NoIcons" iconId="0"/>
              <x14:cfIcon iconSet="3Flags" iconId="1"/>
              <x14:cfIcon iconSet="3Signs" iconId="0"/>
            </x14:iconSet>
          </x14:cfRule>
          <xm:sqref>J38:CA38</xm:sqref>
        </x14:conditionalFormatting>
        <x14:conditionalFormatting xmlns:xm="http://schemas.microsoft.com/office/excel/2006/main">
          <x14:cfRule type="iconSet" priority="606" id="{445139A2-0E25-9B43-9EF0-2DABE3D5C767}">
            <x14:iconSet iconSet="3Stars" showValue="0" custom="1">
              <x14:cfvo type="percent">
                <xm:f>0</xm:f>
              </x14:cfvo>
              <x14:cfvo type="num">
                <xm:f>1</xm:f>
              </x14:cfvo>
              <x14:cfvo type="num">
                <xm:f>2</xm:f>
              </x14:cfvo>
              <x14:cfIcon iconSet="NoIcons" iconId="0"/>
              <x14:cfIcon iconSet="3Flags" iconId="1"/>
              <x14:cfIcon iconSet="3Signs" iconId="0"/>
            </x14:iconSet>
          </x14:cfRule>
          <xm:sqref>J43:CA43 J37:CA37</xm:sqref>
        </x14:conditionalFormatting>
        <x14:conditionalFormatting xmlns:xm="http://schemas.microsoft.com/office/excel/2006/main">
          <x14:cfRule type="iconSet" priority="191" id="{CA248EBF-FA81-2845-83C1-432BD56BCD91}">
            <x14:iconSet iconSet="3Stars" showValue="0" custom="1">
              <x14:cfvo type="percent">
                <xm:f>0</xm:f>
              </x14:cfvo>
              <x14:cfvo type="num">
                <xm:f>1</xm:f>
              </x14:cfvo>
              <x14:cfvo type="num">
                <xm:f>2</xm:f>
              </x14:cfvo>
              <x14:cfIcon iconSet="NoIcons" iconId="0"/>
              <x14:cfIcon iconSet="3Flags" iconId="1"/>
              <x14:cfIcon iconSet="3Signs" iconId="0"/>
            </x14:iconSet>
          </x14:cfRule>
          <xm:sqref>J55:CA55</xm:sqref>
        </x14:conditionalFormatting>
        <x14:conditionalFormatting xmlns:xm="http://schemas.microsoft.com/office/excel/2006/main">
          <x14:cfRule type="iconSet" priority="187" id="{CA09624F-599C-3949-9CA9-085FA102749E}">
            <x14:iconSet iconSet="3Stars" showValue="0" custom="1">
              <x14:cfvo type="percent">
                <xm:f>0</xm:f>
              </x14:cfvo>
              <x14:cfvo type="num">
                <xm:f>1</xm:f>
              </x14:cfvo>
              <x14:cfvo type="num">
                <xm:f>2</xm:f>
              </x14:cfvo>
              <x14:cfIcon iconSet="NoIcons" iconId="0"/>
              <x14:cfIcon iconSet="3Flags" iconId="1"/>
              <x14:cfIcon iconSet="3Signs" iconId="0"/>
            </x14:iconSet>
          </x14:cfRule>
          <xm:sqref>J50:CA50</xm:sqref>
        </x14:conditionalFormatting>
        <x14:conditionalFormatting xmlns:xm="http://schemas.microsoft.com/office/excel/2006/main">
          <x14:cfRule type="iconSet" priority="137" id="{C3E335A3-845A-8149-8FBF-06975DBEFFEA}">
            <x14:iconSet iconSet="3Stars" showValue="0" custom="1">
              <x14:cfvo type="percent">
                <xm:f>0</xm:f>
              </x14:cfvo>
              <x14:cfvo type="num">
                <xm:f>1</xm:f>
              </x14:cfvo>
              <x14:cfvo type="num">
                <xm:f>2</xm:f>
              </x14:cfvo>
              <x14:cfIcon iconSet="NoIcons" iconId="0"/>
              <x14:cfIcon iconSet="3Flags" iconId="1"/>
              <x14:cfIcon iconSet="3Signs" iconId="0"/>
            </x14:iconSet>
          </x14:cfRule>
          <xm:sqref>J24:CA24</xm:sqref>
        </x14:conditionalFormatting>
        <x14:conditionalFormatting xmlns:xm="http://schemas.microsoft.com/office/excel/2006/main">
          <x14:cfRule type="iconSet" priority="649" id="{1330B30D-F36E-3E4A-B43F-867C3A53D852}">
            <x14:iconSet iconSet="3Stars" showValue="0" custom="1">
              <x14:cfvo type="percent">
                <xm:f>0</xm:f>
              </x14:cfvo>
              <x14:cfvo type="num">
                <xm:f>1</xm:f>
              </x14:cfvo>
              <x14:cfvo type="num">
                <xm:f>2</xm:f>
              </x14:cfvo>
              <x14:cfIcon iconSet="NoIcons" iconId="0"/>
              <x14:cfIcon iconSet="3Flags" iconId="1"/>
              <x14:cfIcon iconSet="3Signs" iconId="0"/>
            </x14:iconSet>
          </x14:cfRule>
          <xm:sqref>J25:CA31</xm:sqref>
        </x14:conditionalFormatting>
        <x14:conditionalFormatting xmlns:xm="http://schemas.microsoft.com/office/excel/2006/main">
          <x14:cfRule type="iconSet" priority="118" id="{F57842D6-BB31-8E45-8661-495D5FB4ED92}">
            <x14:iconSet iconSet="3Stars" showValue="0" custom="1">
              <x14:cfvo type="percent">
                <xm:f>0</xm:f>
              </x14:cfvo>
              <x14:cfvo type="num">
                <xm:f>1</xm:f>
              </x14:cfvo>
              <x14:cfvo type="num">
                <xm:f>2</xm:f>
              </x14:cfvo>
              <x14:cfIcon iconSet="NoIcons" iconId="0"/>
              <x14:cfIcon iconSet="3Flags" iconId="1"/>
              <x14:cfIcon iconSet="3Signs" iconId="0"/>
            </x14:iconSet>
          </x14:cfRule>
          <xm:sqref>J33:CA36</xm:sqref>
        </x14:conditionalFormatting>
        <x14:conditionalFormatting xmlns:xm="http://schemas.microsoft.com/office/excel/2006/main">
          <x14:cfRule type="iconSet" priority="110" id="{18426B84-97F7-A84C-A50B-414C27DFC764}">
            <x14:iconSet iconSet="3Stars" showValue="0" custom="1">
              <x14:cfvo type="percent">
                <xm:f>0</xm:f>
              </x14:cfvo>
              <x14:cfvo type="num">
                <xm:f>1</xm:f>
              </x14:cfvo>
              <x14:cfvo type="num">
                <xm:f>2</xm:f>
              </x14:cfvo>
              <x14:cfIcon iconSet="NoIcons" iconId="0"/>
              <x14:cfIcon iconSet="3Flags" iconId="1"/>
              <x14:cfIcon iconSet="3Signs" iconId="0"/>
            </x14:iconSet>
          </x14:cfRule>
          <xm:sqref>J39:CA42</xm:sqref>
        </x14:conditionalFormatting>
        <x14:conditionalFormatting xmlns:xm="http://schemas.microsoft.com/office/excel/2006/main">
          <x14:cfRule type="iconSet" priority="102" id="{CBCDE9B5-53CF-D54B-8C62-E3B71D30EB77}">
            <x14:iconSet iconSet="3Stars" showValue="0" custom="1">
              <x14:cfvo type="percent">
                <xm:f>0</xm:f>
              </x14:cfvo>
              <x14:cfvo type="num">
                <xm:f>1</xm:f>
              </x14:cfvo>
              <x14:cfvo type="num">
                <xm:f>2</xm:f>
              </x14:cfvo>
              <x14:cfIcon iconSet="NoIcons" iconId="0"/>
              <x14:cfIcon iconSet="3Flags" iconId="1"/>
              <x14:cfIcon iconSet="3Signs" iconId="0"/>
            </x14:iconSet>
          </x14:cfRule>
          <xm:sqref>J44:CA48</xm:sqref>
        </x14:conditionalFormatting>
        <x14:conditionalFormatting xmlns:xm="http://schemas.microsoft.com/office/excel/2006/main">
          <x14:cfRule type="iconSet" priority="94" id="{8B0DF21F-B541-564D-9F10-31FF8CBFA98C}">
            <x14:iconSet iconSet="3Stars" showValue="0" custom="1">
              <x14:cfvo type="percent">
                <xm:f>0</xm:f>
              </x14:cfvo>
              <x14:cfvo type="num">
                <xm:f>1</xm:f>
              </x14:cfvo>
              <x14:cfvo type="num">
                <xm:f>2</xm:f>
              </x14:cfvo>
              <x14:cfIcon iconSet="NoIcons" iconId="0"/>
              <x14:cfIcon iconSet="3Flags" iconId="1"/>
              <x14:cfIcon iconSet="3Signs" iconId="0"/>
            </x14:iconSet>
          </x14:cfRule>
          <xm:sqref>J51:CA51</xm:sqref>
        </x14:conditionalFormatting>
        <x14:conditionalFormatting xmlns:xm="http://schemas.microsoft.com/office/excel/2006/main">
          <x14:cfRule type="iconSet" priority="86" id="{A47E4274-CF1C-0D44-B1B9-E7AA50A018A2}">
            <x14:iconSet iconSet="3Stars" showValue="0" custom="1">
              <x14:cfvo type="percent">
                <xm:f>0</xm:f>
              </x14:cfvo>
              <x14:cfvo type="num">
                <xm:f>1</xm:f>
              </x14:cfvo>
              <x14:cfvo type="num">
                <xm:f>2</xm:f>
              </x14:cfvo>
              <x14:cfIcon iconSet="NoIcons" iconId="0"/>
              <x14:cfIcon iconSet="3Flags" iconId="1"/>
              <x14:cfIcon iconSet="3Signs" iconId="0"/>
            </x14:iconSet>
          </x14:cfRule>
          <xm:sqref>J53:CA54</xm:sqref>
        </x14:conditionalFormatting>
        <x14:conditionalFormatting xmlns:xm="http://schemas.microsoft.com/office/excel/2006/main">
          <x14:cfRule type="iconSet" priority="78" id="{6DB192B8-C84E-5D48-B11E-01EBECF9E79C}">
            <x14:iconSet iconSet="3Stars" showValue="0" custom="1">
              <x14:cfvo type="percent">
                <xm:f>0</xm:f>
              </x14:cfvo>
              <x14:cfvo type="num">
                <xm:f>1</xm:f>
              </x14:cfvo>
              <x14:cfvo type="num">
                <xm:f>2</xm:f>
              </x14:cfvo>
              <x14:cfIcon iconSet="NoIcons" iconId="0"/>
              <x14:cfIcon iconSet="3Flags" iconId="1"/>
              <x14:cfIcon iconSet="3Signs" iconId="0"/>
            </x14:iconSet>
          </x14:cfRule>
          <xm:sqref>J56:CA62</xm:sqref>
        </x14:conditionalFormatting>
        <x14:conditionalFormatting xmlns:xm="http://schemas.microsoft.com/office/excel/2006/main">
          <x14:cfRule type="iconSet" priority="70" id="{EE280A5C-AAE2-BA43-A153-612158E3BF59}">
            <x14:iconSet iconSet="3Stars" showValue="0" custom="1">
              <x14:cfvo type="percent">
                <xm:f>0</xm:f>
              </x14:cfvo>
              <x14:cfvo type="num">
                <xm:f>1</xm:f>
              </x14:cfvo>
              <x14:cfvo type="num">
                <xm:f>2</xm:f>
              </x14:cfvo>
              <x14:cfIcon iconSet="NoIcons" iconId="0"/>
              <x14:cfIcon iconSet="3Flags" iconId="1"/>
              <x14:cfIcon iconSet="3Signs" iconId="0"/>
            </x14:iconSet>
          </x14:cfRule>
          <xm:sqref>J65:CA71</xm:sqref>
        </x14:conditionalFormatting>
        <x14:conditionalFormatting xmlns:xm="http://schemas.microsoft.com/office/excel/2006/main">
          <x14:cfRule type="iconSet" priority="35" id="{FAD2EEE5-A059-C248-816C-8DFF237F9CAC}">
            <x14:iconSet iconSet="3Stars" showValue="0" custom="1">
              <x14:cfvo type="percent">
                <xm:f>0</xm:f>
              </x14:cfvo>
              <x14:cfvo type="num">
                <xm:f>1</xm:f>
              </x14:cfvo>
              <x14:cfvo type="num">
                <xm:f>2</xm:f>
              </x14:cfvo>
              <x14:cfIcon iconSet="NoIcons" iconId="0"/>
              <x14:cfIcon iconSet="3Flags" iconId="1"/>
              <x14:cfIcon iconSet="3Signs" iconId="0"/>
            </x14:iconSet>
          </x14:cfRule>
          <xm:sqref>J17:CA19</xm:sqref>
        </x14:conditionalFormatting>
        <x14:conditionalFormatting xmlns:xm="http://schemas.microsoft.com/office/excel/2006/main">
          <x14:cfRule type="iconSet" priority="679" id="{E21A14E8-7E31-1341-941E-2AA1E8D36C21}">
            <x14:iconSet iconSet="3Stars" showValue="0" custom="1">
              <x14:cfvo type="percent">
                <xm:f>0</xm:f>
              </x14:cfvo>
              <x14:cfvo type="num">
                <xm:f>1</xm:f>
              </x14:cfvo>
              <x14:cfvo type="num">
                <xm:f>2</xm:f>
              </x14:cfvo>
              <x14:cfIcon iconSet="NoIcons" iconId="0"/>
              <x14:cfIcon iconSet="3Flags" iconId="1"/>
              <x14:cfIcon iconSet="3Signs" iconId="0"/>
            </x14:iconSet>
          </x14:cfRule>
          <xm:sqref>J20:CA21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125" zoomScaleNormal="100" workbookViewId="0">
      <selection activeCell="A4" sqref="A4"/>
    </sheetView>
  </sheetViews>
  <sheetFormatPr baseColWidth="10" defaultColWidth="9.1640625" defaultRowHeight="14" x14ac:dyDescent="0.2"/>
  <cols>
    <col min="1" max="1" width="87.1640625" style="10" customWidth="1"/>
    <col min="2" max="16384" width="9.1640625" style="8"/>
  </cols>
  <sheetData>
    <row r="1" spans="1:1" s="9" customFormat="1" ht="26" x14ac:dyDescent="0.3">
      <c r="A1" s="11" t="s">
        <v>0</v>
      </c>
    </row>
    <row r="2" spans="1:1" ht="84.5" customHeight="1" x14ac:dyDescent="0.2">
      <c r="A2" s="12" t="s">
        <v>21</v>
      </c>
    </row>
    <row r="3" spans="1:1" ht="26.25" customHeight="1" x14ac:dyDescent="0.2">
      <c r="A3" s="11" t="s">
        <v>1</v>
      </c>
    </row>
    <row r="4" spans="1:1" s="10" customFormat="1" ht="205" customHeight="1" x14ac:dyDescent="0.2">
      <c r="A4" s="13" t="s">
        <v>25</v>
      </c>
    </row>
    <row r="5" spans="1:1" x14ac:dyDescent="0.2">
      <c r="A5" s="10" t="s">
        <v>22</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2020-11-03T13:04:57Z</dcterms:modified>
</cp:coreProperties>
</file>