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1_{60E66C40-4F07-1A4A-8C0F-970721A7FFDE}" xr6:coauthVersionLast="45" xr6:coauthVersionMax="45" xr10:uidLastSave="{00000000-0000-0000-0000-000000000000}"/>
  <bookViews>
    <workbookView xWindow="0" yWindow="0" windowWidth="35840" windowHeight="224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11" l="1"/>
  <c r="H9" i="11"/>
  <c r="H28" i="11"/>
  <c r="H27" i="11"/>
  <c r="H26" i="11"/>
  <c r="H25" i="11"/>
  <c r="H23" i="11"/>
  <c r="H20" i="11"/>
  <c r="H21" i="11"/>
  <c r="H14" i="11"/>
  <c r="H15" i="11"/>
  <c r="H13" i="11"/>
  <c r="H16" i="11"/>
  <c r="H19" i="11"/>
  <c r="H17" i="11"/>
  <c r="H30" i="11"/>
  <c r="H32" i="11"/>
  <c r="H10" i="11"/>
  <c r="H12" i="11"/>
  <c r="F3" i="11" l="1"/>
  <c r="J5" i="11" s="1"/>
  <c r="J22" i="11" l="1"/>
  <c r="J24" i="11"/>
  <c r="J20" i="11"/>
  <c r="J18" i="11"/>
  <c r="J15" i="11"/>
  <c r="J14" i="11"/>
  <c r="J12" i="11"/>
  <c r="K5" i="11"/>
  <c r="K24" i="11" s="1"/>
  <c r="J19" i="11"/>
  <c r="J8" i="11"/>
  <c r="J17" i="11"/>
  <c r="J11" i="11"/>
  <c r="J31" i="11"/>
  <c r="J7" i="11"/>
  <c r="J9" i="11"/>
  <c r="J4" i="11"/>
  <c r="J32" i="11"/>
  <c r="J29" i="11"/>
  <c r="J30" i="11"/>
  <c r="J16" i="11"/>
  <c r="J10" i="11"/>
  <c r="J34" i="11"/>
  <c r="J13" i="11"/>
  <c r="K18" i="11" l="1"/>
  <c r="K22" i="11"/>
  <c r="K14" i="11"/>
  <c r="K20" i="11"/>
  <c r="K15" i="11"/>
  <c r="K32" i="11"/>
  <c r="K13" i="11"/>
  <c r="K16" i="11"/>
  <c r="K7" i="11"/>
  <c r="K9" i="11"/>
  <c r="K19" i="11"/>
  <c r="K8" i="11"/>
  <c r="K34" i="11"/>
  <c r="K10" i="11"/>
  <c r="K12" i="11"/>
  <c r="K30" i="11"/>
  <c r="K29" i="11"/>
  <c r="K31" i="11"/>
  <c r="L5" i="11"/>
  <c r="L24" i="11" s="1"/>
  <c r="K11" i="11"/>
  <c r="K17" i="11"/>
  <c r="L18" i="11" l="1"/>
  <c r="L22" i="11"/>
  <c r="L14" i="11"/>
  <c r="L20" i="11"/>
  <c r="L9" i="11"/>
  <c r="L15" i="11"/>
  <c r="M5" i="11"/>
  <c r="L11" i="11"/>
  <c r="L10" i="11"/>
  <c r="L13" i="11"/>
  <c r="L31" i="11"/>
  <c r="L16" i="11"/>
  <c r="L7" i="11"/>
  <c r="L8" i="11"/>
  <c r="L30" i="11"/>
  <c r="L32" i="11"/>
  <c r="L17" i="11"/>
  <c r="L29" i="11"/>
  <c r="L34" i="11"/>
  <c r="L12" i="11"/>
  <c r="L19" i="11"/>
  <c r="M22" i="11" l="1"/>
  <c r="M24" i="11"/>
  <c r="M20" i="11"/>
  <c r="M18" i="11"/>
  <c r="M15" i="11"/>
  <c r="M14" i="11"/>
  <c r="M29" i="11"/>
  <c r="M12" i="11"/>
  <c r="M11" i="11"/>
  <c r="N5" i="11"/>
  <c r="N24" i="11" s="1"/>
  <c r="M32" i="11"/>
  <c r="M34" i="11"/>
  <c r="M30" i="11"/>
  <c r="M9" i="11"/>
  <c r="M13" i="11"/>
  <c r="M31" i="11"/>
  <c r="M7" i="11"/>
  <c r="M19" i="11"/>
  <c r="M17" i="11"/>
  <c r="M8" i="11"/>
  <c r="M16" i="11"/>
  <c r="M10" i="11"/>
  <c r="N18" i="11" l="1"/>
  <c r="N22" i="11"/>
  <c r="N14" i="11"/>
  <c r="N20" i="11"/>
  <c r="N9" i="11"/>
  <c r="N19" i="11"/>
  <c r="N29" i="11"/>
  <c r="N17" i="11"/>
  <c r="N8" i="11"/>
  <c r="N12" i="11"/>
  <c r="N15" i="11"/>
  <c r="N34" i="11"/>
  <c r="N13" i="11"/>
  <c r="N16" i="11"/>
  <c r="N10" i="11"/>
  <c r="N31" i="11"/>
  <c r="O5" i="11"/>
  <c r="O24" i="11" s="1"/>
  <c r="N11" i="11"/>
  <c r="N30" i="11"/>
  <c r="N7" i="11"/>
  <c r="N32" i="11"/>
  <c r="O18" i="11" l="1"/>
  <c r="O22" i="11"/>
  <c r="O14" i="11"/>
  <c r="O20" i="11"/>
  <c r="O15" i="11"/>
  <c r="O9" i="11"/>
  <c r="O10" i="11"/>
  <c r="O17" i="11"/>
  <c r="O31" i="11"/>
  <c r="O34" i="11"/>
  <c r="O19" i="11"/>
  <c r="O13" i="11"/>
  <c r="O12" i="11"/>
  <c r="O32" i="11"/>
  <c r="O11" i="11"/>
  <c r="O16" i="11"/>
  <c r="P5" i="11"/>
  <c r="P24" i="11" s="1"/>
  <c r="O29" i="11"/>
  <c r="O7" i="11"/>
  <c r="O30" i="11"/>
  <c r="O8" i="11"/>
  <c r="P18" i="11" l="1"/>
  <c r="P22" i="11"/>
  <c r="P14" i="11"/>
  <c r="P20" i="11"/>
  <c r="P11" i="11"/>
  <c r="P15" i="11"/>
  <c r="P19" i="11"/>
  <c r="P16" i="11"/>
  <c r="P12" i="11"/>
  <c r="P31" i="11"/>
  <c r="P34" i="11"/>
  <c r="P10" i="11"/>
  <c r="P30" i="11"/>
  <c r="P32" i="11"/>
  <c r="P13" i="11"/>
  <c r="P29" i="11"/>
  <c r="P8" i="11"/>
  <c r="P9" i="11"/>
  <c r="Q5" i="11"/>
  <c r="Q24" i="11" s="1"/>
  <c r="P7" i="11"/>
  <c r="P17" i="11"/>
  <c r="Q4" i="11" l="1"/>
  <c r="Q22" i="11"/>
  <c r="Q11" i="11"/>
  <c r="Q31" i="11"/>
  <c r="Q16" i="11"/>
  <c r="Q18" i="11"/>
  <c r="Q14" i="11"/>
  <c r="Q20" i="11"/>
  <c r="Q34" i="11"/>
  <c r="R5" i="11"/>
  <c r="R24" i="11" s="1"/>
  <c r="Q15" i="11"/>
  <c r="Q32" i="11"/>
  <c r="Q12" i="11"/>
  <c r="Q8" i="11"/>
  <c r="Q9" i="11"/>
  <c r="Q17" i="11"/>
  <c r="Q10" i="11"/>
  <c r="Q7" i="11"/>
  <c r="Q19" i="11"/>
  <c r="Q29" i="11"/>
  <c r="Q30" i="11"/>
  <c r="Q13" i="11"/>
  <c r="R18" i="11" l="1"/>
  <c r="R22" i="11"/>
  <c r="R29" i="11"/>
  <c r="R20" i="11"/>
  <c r="R34" i="11"/>
  <c r="R11" i="11"/>
  <c r="R13" i="11"/>
  <c r="R8" i="11"/>
  <c r="S5" i="11"/>
  <c r="S24" i="11" s="1"/>
  <c r="R12" i="11"/>
  <c r="R32" i="11"/>
  <c r="R7" i="11"/>
  <c r="R19" i="11"/>
  <c r="R16" i="11"/>
  <c r="R10" i="11"/>
  <c r="R30" i="11"/>
  <c r="R9" i="11"/>
  <c r="R31" i="11"/>
  <c r="R17" i="11"/>
  <c r="R15" i="11"/>
  <c r="R14" i="11"/>
  <c r="S30" i="11" l="1"/>
  <c r="S22" i="11"/>
  <c r="S16" i="11"/>
  <c r="S10" i="11"/>
  <c r="S13" i="11"/>
  <c r="S8" i="11"/>
  <c r="S9" i="11"/>
  <c r="S18" i="11"/>
  <c r="S11" i="11"/>
  <c r="S20" i="11"/>
  <c r="S12" i="11"/>
  <c r="T5" i="11"/>
  <c r="T24" i="11" s="1"/>
  <c r="S29" i="11"/>
  <c r="S34" i="11"/>
  <c r="S32" i="11"/>
  <c r="S31" i="11"/>
  <c r="S14" i="11"/>
  <c r="S7" i="11"/>
  <c r="S15" i="11"/>
  <c r="S17" i="11"/>
  <c r="S19" i="11"/>
  <c r="T7" i="11" l="1"/>
  <c r="T22" i="11"/>
  <c r="T13" i="11"/>
  <c r="T8" i="11"/>
  <c r="T18" i="11"/>
  <c r="T32" i="11"/>
  <c r="U5" i="11"/>
  <c r="U24" i="11" s="1"/>
  <c r="T9" i="11"/>
  <c r="T11" i="11"/>
  <c r="T16" i="11"/>
  <c r="T29" i="11"/>
  <c r="T12" i="11"/>
  <c r="T31" i="11"/>
  <c r="T14" i="11"/>
  <c r="T10" i="11"/>
  <c r="T20" i="11"/>
  <c r="T34" i="11"/>
  <c r="T30" i="11"/>
  <c r="T17" i="11"/>
  <c r="T15" i="11"/>
  <c r="T19" i="11"/>
  <c r="U29" i="11" l="1"/>
  <c r="U22" i="11"/>
  <c r="V5" i="11"/>
  <c r="U8" i="11"/>
  <c r="U13" i="11"/>
  <c r="U10" i="11"/>
  <c r="U14" i="11"/>
  <c r="U15" i="11"/>
  <c r="U9" i="11"/>
  <c r="U32" i="11"/>
  <c r="U7" i="11"/>
  <c r="U17" i="11"/>
  <c r="U11" i="11"/>
  <c r="U31" i="11"/>
  <c r="U30" i="11"/>
  <c r="U34" i="11"/>
  <c r="U12" i="11"/>
  <c r="U20" i="11"/>
  <c r="U18" i="11"/>
  <c r="U16" i="11"/>
  <c r="U19" i="11"/>
  <c r="V11" i="11" l="1"/>
  <c r="V24" i="11"/>
  <c r="V10" i="11"/>
  <c r="V8" i="11"/>
  <c r="V7" i="11"/>
  <c r="V9" i="11"/>
  <c r="V14" i="11"/>
  <c r="V15" i="11"/>
  <c r="V29" i="11"/>
  <c r="V18" i="11"/>
  <c r="V30" i="11"/>
  <c r="V32" i="11"/>
  <c r="V12" i="11"/>
  <c r="V19" i="11"/>
  <c r="V16" i="11"/>
  <c r="V34" i="11"/>
  <c r="V13" i="11"/>
  <c r="V31" i="11"/>
  <c r="W5" i="11"/>
  <c r="V17" i="11"/>
  <c r="V20" i="11"/>
  <c r="V22" i="11"/>
  <c r="W22" i="11" l="1"/>
  <c r="W24" i="11"/>
  <c r="W19" i="11"/>
  <c r="W13" i="11"/>
  <c r="W14" i="11"/>
  <c r="W15" i="11"/>
  <c r="W18" i="11"/>
  <c r="W17" i="11"/>
  <c r="W8" i="11"/>
  <c r="W30" i="11"/>
  <c r="W11" i="11"/>
  <c r="W20" i="11"/>
  <c r="W29" i="11"/>
  <c r="W34" i="11"/>
  <c r="W9" i="11"/>
  <c r="W32" i="11"/>
  <c r="W16" i="11"/>
  <c r="W7" i="11"/>
  <c r="W31" i="11"/>
  <c r="X5" i="11"/>
  <c r="X14" i="11" s="1"/>
  <c r="W12" i="11"/>
  <c r="W10" i="11"/>
  <c r="X32" i="11" l="1"/>
  <c r="X17" i="11"/>
  <c r="X29" i="11"/>
  <c r="X15" i="11"/>
  <c r="X20" i="11"/>
  <c r="X22" i="11"/>
  <c r="X24" i="11"/>
  <c r="X18" i="11"/>
  <c r="X19" i="11"/>
  <c r="X7" i="11"/>
  <c r="X31" i="11"/>
  <c r="X34" i="11"/>
  <c r="X11" i="11"/>
  <c r="X30" i="11"/>
  <c r="X16" i="11"/>
  <c r="X4" i="11"/>
  <c r="X9" i="11"/>
  <c r="Y5" i="11"/>
  <c r="X13" i="11"/>
  <c r="X12" i="11"/>
  <c r="X8" i="11"/>
  <c r="X10" i="11"/>
  <c r="Y22" i="11" l="1"/>
  <c r="Y24" i="11"/>
  <c r="Y20" i="11"/>
  <c r="Y18" i="11"/>
  <c r="Y8" i="11"/>
  <c r="Y32" i="11"/>
  <c r="Y13" i="11"/>
  <c r="Y7" i="11"/>
  <c r="Y12" i="11"/>
  <c r="Y11" i="11"/>
  <c r="Y19" i="11"/>
  <c r="Y17" i="11"/>
  <c r="Y31" i="11"/>
  <c r="Y14" i="11"/>
  <c r="Y15" i="11"/>
  <c r="Y34" i="11"/>
  <c r="Y9" i="11"/>
  <c r="Y16" i="11"/>
  <c r="Z5" i="11"/>
  <c r="Y10" i="11"/>
  <c r="Y30" i="11"/>
  <c r="Y29" i="11"/>
  <c r="Z22" i="11" l="1"/>
  <c r="Z24" i="11"/>
  <c r="Z31" i="11"/>
  <c r="Z30" i="11"/>
  <c r="Z34" i="11"/>
  <c r="Z10" i="11"/>
  <c r="AA5" i="11"/>
  <c r="AA14" i="11" s="1"/>
  <c r="Z32" i="11"/>
  <c r="Z19" i="11"/>
  <c r="Z29" i="11"/>
  <c r="Z9" i="11"/>
  <c r="Z16" i="11"/>
  <c r="Z8" i="11"/>
  <c r="Z12" i="11"/>
  <c r="Z14" i="11"/>
  <c r="Z15" i="11"/>
  <c r="Z13" i="11"/>
  <c r="Z18" i="11"/>
  <c r="Z7" i="11"/>
  <c r="Z20" i="11"/>
  <c r="Z17" i="11"/>
  <c r="Z11" i="11"/>
  <c r="AA31" i="11" l="1"/>
  <c r="AA32" i="11"/>
  <c r="AA8" i="11"/>
  <c r="AA17" i="11"/>
  <c r="AA9" i="11"/>
  <c r="AA13" i="11"/>
  <c r="AA7" i="11"/>
  <c r="AA12" i="11"/>
  <c r="AA10" i="11"/>
  <c r="AA22" i="11"/>
  <c r="AA24" i="11"/>
  <c r="AA15" i="11"/>
  <c r="AA18" i="11"/>
  <c r="AB5" i="11"/>
  <c r="AB14" i="11" s="1"/>
  <c r="AA20" i="11"/>
  <c r="AA11" i="11"/>
  <c r="AA34" i="11"/>
  <c r="AA19" i="11"/>
  <c r="AA30" i="11"/>
  <c r="AA29" i="11"/>
  <c r="AA16" i="11"/>
  <c r="AB20" i="11" l="1"/>
  <c r="AB18" i="11"/>
  <c r="AB15" i="11"/>
  <c r="AB22" i="11"/>
  <c r="AB24" i="11"/>
  <c r="AB10" i="11"/>
  <c r="AB29" i="11"/>
  <c r="AB19" i="11"/>
  <c r="AB16" i="11"/>
  <c r="AB34" i="11"/>
  <c r="AB12" i="11"/>
  <c r="AB11" i="11"/>
  <c r="AB7" i="11"/>
  <c r="AB31" i="11"/>
  <c r="AB30" i="11"/>
  <c r="AB8" i="11"/>
  <c r="AB13" i="11"/>
  <c r="AC5" i="11"/>
  <c r="AB32" i="11"/>
  <c r="AB9" i="11"/>
  <c r="AB17" i="11"/>
  <c r="AC22" i="11" l="1"/>
  <c r="AC24" i="11"/>
  <c r="AC18" i="11"/>
  <c r="AC20" i="11"/>
  <c r="AC31" i="11"/>
  <c r="AC14" i="11"/>
  <c r="AC15" i="11"/>
  <c r="AC9" i="11"/>
  <c r="AC16" i="11"/>
  <c r="AC19" i="11"/>
  <c r="AD5" i="11"/>
  <c r="AC34" i="11"/>
  <c r="AC30" i="11"/>
  <c r="AC11" i="11"/>
  <c r="AC29" i="11"/>
  <c r="AC12" i="11"/>
  <c r="AC8" i="11"/>
  <c r="AC32" i="11"/>
  <c r="AC7" i="11"/>
  <c r="AC10" i="11"/>
  <c r="AC13" i="11"/>
  <c r="AC17" i="11"/>
  <c r="AD22" i="11" l="1"/>
  <c r="AD24" i="11"/>
  <c r="AD17" i="11"/>
  <c r="AD7" i="11"/>
  <c r="AD12" i="11"/>
  <c r="AD30" i="11"/>
  <c r="AD29" i="11"/>
  <c r="AD9" i="11"/>
  <c r="AD10" i="11"/>
  <c r="AD34" i="11"/>
  <c r="AD8" i="11"/>
  <c r="AE5" i="11"/>
  <c r="AE10" i="11" s="1"/>
  <c r="AD32" i="11"/>
  <c r="AD20" i="11"/>
  <c r="AD31" i="11"/>
  <c r="AD16" i="11"/>
  <c r="AD13" i="11"/>
  <c r="AD18" i="11"/>
  <c r="AD14" i="11"/>
  <c r="AD19" i="11"/>
  <c r="AD11" i="11"/>
  <c r="AD15" i="11"/>
  <c r="AE12" i="11" l="1"/>
  <c r="AE16" i="11"/>
  <c r="AE9" i="11"/>
  <c r="AF5" i="11"/>
  <c r="AF7" i="11" s="1"/>
  <c r="AE22" i="11"/>
  <c r="AE24" i="11"/>
  <c r="AE18" i="11"/>
  <c r="AE30" i="11"/>
  <c r="AE19" i="11"/>
  <c r="AE4" i="11"/>
  <c r="AE34" i="11"/>
  <c r="AE29" i="11"/>
  <c r="AE7" i="11"/>
  <c r="AE13" i="11"/>
  <c r="AE20" i="11"/>
  <c r="AE32" i="11"/>
  <c r="AE17" i="11"/>
  <c r="AE14" i="11"/>
  <c r="AE11" i="11"/>
  <c r="AE31" i="11"/>
  <c r="AE8" i="11"/>
  <c r="AE15" i="11"/>
  <c r="AF20" i="11"/>
  <c r="AF18" i="11"/>
  <c r="AF15" i="11"/>
  <c r="AF14" i="11"/>
  <c r="AF10" i="11"/>
  <c r="AF8" i="11"/>
  <c r="AF17" i="11"/>
  <c r="AF12" i="11"/>
  <c r="AF24" i="11" l="1"/>
  <c r="AF22" i="11"/>
  <c r="AF9" i="11"/>
  <c r="AG5" i="11"/>
  <c r="AG14" i="11" s="1"/>
  <c r="AF32" i="11"/>
  <c r="AF29" i="11"/>
  <c r="AF16" i="11"/>
  <c r="AF13" i="11"/>
  <c r="AF19" i="11"/>
  <c r="AF30" i="11"/>
  <c r="AF31" i="11"/>
  <c r="AF34" i="11"/>
  <c r="AF11" i="11"/>
  <c r="AG22" i="11"/>
  <c r="AG24" i="11"/>
  <c r="AG20" i="11"/>
  <c r="AG8" i="11" l="1"/>
  <c r="AG29" i="11"/>
  <c r="AG16" i="11"/>
  <c r="AG34" i="11"/>
  <c r="AG19" i="11"/>
  <c r="AG9" i="11"/>
  <c r="AG11" i="11"/>
  <c r="AG17" i="11"/>
  <c r="AG32" i="11"/>
  <c r="AG30" i="11"/>
  <c r="AG31" i="11"/>
  <c r="AG12" i="11"/>
  <c r="AG10" i="11"/>
  <c r="AG13" i="11"/>
  <c r="AG18" i="11"/>
  <c r="AG7" i="11"/>
  <c r="AH5" i="11"/>
  <c r="AH31" i="11" s="1"/>
  <c r="AG15" i="11"/>
  <c r="AH15" i="11" l="1"/>
  <c r="AH24" i="11"/>
  <c r="AH18" i="11"/>
  <c r="AH20" i="11"/>
  <c r="AH22" i="11"/>
  <c r="AI5" i="11"/>
  <c r="AI16" i="11" s="1"/>
  <c r="AH13" i="11"/>
  <c r="AH34" i="11"/>
  <c r="AH16" i="11"/>
  <c r="AH19" i="11"/>
  <c r="AH14" i="11"/>
  <c r="AH12" i="11"/>
  <c r="AH9" i="11"/>
  <c r="AH7" i="11"/>
  <c r="AH29" i="11"/>
  <c r="AH8" i="11"/>
  <c r="AH30" i="11"/>
  <c r="AH32" i="11"/>
  <c r="AH10" i="11"/>
  <c r="AH17" i="11"/>
  <c r="AH11" i="11"/>
  <c r="AI10" i="11" l="1"/>
  <c r="AI11" i="11"/>
  <c r="AI7" i="11"/>
  <c r="AI29" i="11"/>
  <c r="AI17" i="11"/>
  <c r="AI14" i="11"/>
  <c r="AI15" i="11"/>
  <c r="AI18" i="11"/>
  <c r="AI20" i="11"/>
  <c r="AI24" i="11"/>
  <c r="AI22" i="11"/>
  <c r="AI31" i="11"/>
  <c r="AI13" i="11"/>
  <c r="AI34" i="11"/>
  <c r="AI12" i="11"/>
  <c r="AI32" i="11"/>
  <c r="AI30" i="11"/>
  <c r="AI19" i="11"/>
  <c r="AI9" i="11"/>
  <c r="AJ5" i="11"/>
  <c r="AJ17" i="11" s="1"/>
  <c r="AI8" i="11"/>
  <c r="AJ22" i="11" l="1"/>
  <c r="AJ20" i="11"/>
  <c r="AJ24" i="11"/>
  <c r="AJ18" i="11"/>
  <c r="AJ15" i="11"/>
  <c r="AJ14" i="11"/>
  <c r="AJ31" i="11"/>
  <c r="AJ34" i="11"/>
  <c r="AJ11" i="11"/>
  <c r="AJ9" i="11"/>
  <c r="AJ12" i="11"/>
  <c r="AJ32" i="11"/>
  <c r="AJ29" i="11"/>
  <c r="AK5" i="11"/>
  <c r="AK17" i="11" s="1"/>
  <c r="AJ16" i="11"/>
  <c r="AJ13" i="11"/>
  <c r="AJ10" i="11"/>
  <c r="AJ30" i="11"/>
  <c r="AJ19" i="11"/>
  <c r="AJ8" i="11"/>
  <c r="AJ7" i="11"/>
  <c r="AK34" i="11" l="1"/>
  <c r="AK13" i="11"/>
  <c r="AK11" i="11"/>
  <c r="AK31" i="11"/>
  <c r="AK29" i="11"/>
  <c r="AK12" i="11"/>
  <c r="AL5" i="11"/>
  <c r="AL13" i="11" s="1"/>
  <c r="AK7" i="11"/>
  <c r="AK32" i="11"/>
  <c r="AK22" i="11"/>
  <c r="AK30" i="11"/>
  <c r="AK10" i="11"/>
  <c r="AK9" i="11"/>
  <c r="AK19" i="11"/>
  <c r="AK14" i="11"/>
  <c r="AK18" i="11"/>
  <c r="AK15" i="11"/>
  <c r="AK8" i="11"/>
  <c r="AK20" i="11"/>
  <c r="AK16" i="11"/>
  <c r="AK24" i="11"/>
  <c r="AL12" i="11" l="1"/>
  <c r="AL10" i="11"/>
  <c r="AL11" i="11"/>
  <c r="AL32" i="11"/>
  <c r="AL9" i="11"/>
  <c r="AL4" i="11"/>
  <c r="AL7" i="11"/>
  <c r="AL14" i="11"/>
  <c r="AL15" i="11"/>
  <c r="AL18" i="11"/>
  <c r="AM5" i="11"/>
  <c r="AM20" i="11" s="1"/>
  <c r="AL20" i="11"/>
  <c r="AL31" i="11"/>
  <c r="AL17" i="11"/>
  <c r="AL8" i="11"/>
  <c r="AL24" i="11"/>
  <c r="AL22" i="11"/>
  <c r="AL30" i="11"/>
  <c r="AL19" i="11"/>
  <c r="AL34" i="11"/>
  <c r="AL16" i="11"/>
  <c r="AL29" i="11"/>
  <c r="AM29" i="11" l="1"/>
  <c r="AM11" i="11"/>
  <c r="AM9" i="11"/>
  <c r="AN5" i="11"/>
  <c r="AN16" i="11" s="1"/>
  <c r="AM32" i="11"/>
  <c r="AM17" i="11"/>
  <c r="AM7" i="11"/>
  <c r="AM10" i="11"/>
  <c r="AM30" i="11"/>
  <c r="AM16" i="11"/>
  <c r="AM13" i="11"/>
  <c r="AM31" i="11"/>
  <c r="AM34" i="11"/>
  <c r="AM22" i="11"/>
  <c r="AM14" i="11"/>
  <c r="AM15" i="11"/>
  <c r="AM12" i="11"/>
  <c r="AM24" i="11"/>
  <c r="AM19" i="11"/>
  <c r="AM18" i="11"/>
  <c r="AM8" i="11"/>
  <c r="AN22" i="11"/>
  <c r="AN24" i="11"/>
  <c r="AN20" i="11"/>
  <c r="AN18" i="11"/>
  <c r="AN15" i="11"/>
  <c r="AN14" i="11"/>
  <c r="AN32" i="11"/>
  <c r="AN9" i="11"/>
  <c r="AN7" i="11"/>
  <c r="AN10" i="11"/>
  <c r="AN17" i="11"/>
  <c r="AN34" i="11" l="1"/>
  <c r="AN31" i="11"/>
  <c r="AN30" i="11"/>
  <c r="AN8" i="11"/>
  <c r="AN12" i="11"/>
  <c r="AN11" i="11"/>
  <c r="AN19" i="11"/>
  <c r="AN13" i="11"/>
  <c r="AN29" i="11"/>
  <c r="AO5" i="11"/>
  <c r="AO31" i="11" s="1"/>
  <c r="AO15" i="11" l="1"/>
  <c r="AO14" i="11"/>
  <c r="AO24" i="11"/>
  <c r="AO18" i="11"/>
  <c r="AO20" i="11"/>
  <c r="AO22" i="11"/>
  <c r="AO29" i="11"/>
  <c r="AO32" i="11"/>
  <c r="AO17" i="11"/>
  <c r="AO11" i="11"/>
  <c r="AO7" i="11"/>
  <c r="AP5" i="11"/>
  <c r="AP20" i="11" s="1"/>
  <c r="AO9" i="11"/>
  <c r="AO34" i="11"/>
  <c r="AO13" i="11"/>
  <c r="AO8" i="11"/>
  <c r="AO30" i="11"/>
  <c r="AO10" i="11"/>
  <c r="AO19" i="11"/>
  <c r="AO12" i="11"/>
  <c r="AO16" i="11"/>
  <c r="AP16" i="11" l="1"/>
  <c r="AP9" i="11"/>
  <c r="AQ5" i="11"/>
  <c r="AQ32" i="11" s="1"/>
  <c r="AP12" i="11"/>
  <c r="AP29" i="11"/>
  <c r="AP7" i="11"/>
  <c r="AP17" i="11"/>
  <c r="AP31" i="11"/>
  <c r="AP10" i="11"/>
  <c r="AP19" i="11"/>
  <c r="AP8" i="11"/>
  <c r="AP13" i="11"/>
  <c r="AP14" i="11"/>
  <c r="AP24" i="11"/>
  <c r="AP22" i="11"/>
  <c r="AP11" i="11"/>
  <c r="AP32" i="11"/>
  <c r="AP15" i="11"/>
  <c r="AP30" i="11"/>
  <c r="AP18" i="11"/>
  <c r="AP34" i="11"/>
  <c r="AQ22" i="11"/>
  <c r="AQ24" i="11"/>
  <c r="AQ20" i="11"/>
  <c r="AQ18" i="11"/>
  <c r="AQ15" i="11"/>
  <c r="AQ14" i="11"/>
  <c r="AQ10" i="11"/>
  <c r="AQ9" i="11"/>
  <c r="AQ8" i="11"/>
  <c r="AQ17" i="11"/>
  <c r="AQ7" i="11"/>
  <c r="AQ16" i="11" l="1"/>
  <c r="AQ19" i="11"/>
  <c r="AR5" i="11"/>
  <c r="AR29" i="11" s="1"/>
  <c r="AQ13" i="11"/>
  <c r="AQ31" i="11"/>
  <c r="AQ11" i="11"/>
  <c r="AQ34" i="11"/>
  <c r="AQ29" i="11"/>
  <c r="AQ30" i="11"/>
  <c r="AQ12" i="11"/>
  <c r="AR22" i="11"/>
  <c r="AR24" i="11"/>
  <c r="AR20" i="11"/>
  <c r="AR18" i="11"/>
  <c r="AR15" i="11"/>
  <c r="AR14" i="11"/>
  <c r="AR34" i="11" l="1"/>
  <c r="AR32" i="11"/>
  <c r="AR12" i="11"/>
  <c r="AR30" i="11"/>
  <c r="AR7" i="11"/>
  <c r="AR11" i="11"/>
  <c r="AR13" i="11"/>
  <c r="AR19" i="11"/>
  <c r="AR31" i="11"/>
  <c r="AR8" i="11"/>
  <c r="AR16" i="11"/>
  <c r="AR17" i="11"/>
  <c r="AS5" i="11"/>
  <c r="AS34" i="11" s="1"/>
  <c r="AR10" i="11"/>
  <c r="AR9" i="11"/>
  <c r="AS22" i="11" l="1"/>
  <c r="AS20" i="11"/>
  <c r="AS24" i="11"/>
  <c r="AT5" i="11"/>
  <c r="AT34" i="11" s="1"/>
  <c r="AS14" i="11"/>
  <c r="AS15" i="11"/>
  <c r="AS18" i="11"/>
  <c r="AS31" i="11"/>
  <c r="AS11" i="11"/>
  <c r="AS19" i="11"/>
  <c r="AS17" i="11"/>
  <c r="AS10" i="11"/>
  <c r="AS12" i="11"/>
  <c r="AS13" i="11"/>
  <c r="AS9" i="11"/>
  <c r="AS29" i="11"/>
  <c r="AS7" i="11"/>
  <c r="AS16" i="11"/>
  <c r="AS30" i="11"/>
  <c r="AS4" i="11"/>
  <c r="AS8" i="11"/>
  <c r="AS32" i="11"/>
  <c r="AT22" i="11"/>
  <c r="AT24" i="11"/>
  <c r="AT20" i="11"/>
  <c r="AT18" i="11"/>
  <c r="AT15" i="11"/>
  <c r="AT14" i="11"/>
  <c r="AT17" i="11"/>
  <c r="AT7" i="11"/>
  <c r="AT12" i="11"/>
  <c r="AT29" i="11"/>
  <c r="AT32" i="11" l="1"/>
  <c r="AU5" i="11"/>
  <c r="AU14" i="11" s="1"/>
  <c r="AT13" i="11"/>
  <c r="AT10" i="11"/>
  <c r="AT30" i="11"/>
  <c r="AT16" i="11"/>
  <c r="AT31" i="11"/>
  <c r="AT9" i="11"/>
  <c r="AT19" i="11"/>
  <c r="AT8" i="11"/>
  <c r="AT11" i="11"/>
  <c r="AU22" i="11"/>
  <c r="AU24" i="11"/>
  <c r="AU20" i="11"/>
  <c r="AU18" i="11"/>
  <c r="AU15" i="11"/>
  <c r="AU30" i="11" l="1"/>
  <c r="AV5" i="11"/>
  <c r="AV22" i="11" s="1"/>
  <c r="AU11" i="11"/>
  <c r="AU17" i="11"/>
  <c r="AU32" i="11"/>
  <c r="AU7" i="11"/>
  <c r="AU9" i="11"/>
  <c r="AU19" i="11"/>
  <c r="AU29" i="11"/>
  <c r="AU8" i="11"/>
  <c r="AU10" i="11"/>
  <c r="AU16" i="11"/>
  <c r="AU31" i="11"/>
  <c r="AU12" i="11"/>
  <c r="AU13" i="11"/>
  <c r="AU34" i="11"/>
  <c r="AV13" i="11" l="1"/>
  <c r="AV8" i="11"/>
  <c r="AV34" i="11"/>
  <c r="AV12" i="11"/>
  <c r="AV19" i="11"/>
  <c r="AV29" i="11"/>
  <c r="AV31" i="11"/>
  <c r="AW5" i="11"/>
  <c r="AW24" i="11" s="1"/>
  <c r="AV16" i="11"/>
  <c r="AV17" i="11"/>
  <c r="AV11" i="11"/>
  <c r="AV10" i="11"/>
  <c r="AV7" i="11"/>
  <c r="AV32" i="11"/>
  <c r="AV30" i="11"/>
  <c r="AV9" i="11"/>
  <c r="AV14" i="11"/>
  <c r="AV15" i="11"/>
  <c r="AV18" i="11"/>
  <c r="AV20" i="11"/>
  <c r="AV24" i="11"/>
  <c r="AW17" i="11" l="1"/>
  <c r="AW9" i="11"/>
  <c r="AW12" i="11"/>
  <c r="AW16" i="11"/>
  <c r="AW32" i="11"/>
  <c r="AW19" i="11"/>
  <c r="AW8" i="11"/>
  <c r="AW34" i="11"/>
  <c r="AW7" i="11"/>
  <c r="AX5" i="11"/>
  <c r="AX11" i="11" s="1"/>
  <c r="AW11" i="11"/>
  <c r="AW13" i="11"/>
  <c r="AW10" i="11"/>
  <c r="AW15" i="11"/>
  <c r="AW14" i="11"/>
  <c r="AW31" i="11"/>
  <c r="AW30" i="11"/>
  <c r="AW18" i="11"/>
  <c r="AW29" i="11"/>
  <c r="AW22" i="11"/>
  <c r="AW20" i="11"/>
  <c r="AX34" i="11" l="1"/>
  <c r="AX29" i="11"/>
  <c r="AX30" i="11"/>
  <c r="AX8" i="11"/>
  <c r="AX13" i="11"/>
  <c r="AX12" i="11"/>
  <c r="AX19" i="11"/>
  <c r="AX32" i="11"/>
  <c r="AX14" i="11"/>
  <c r="AX15" i="11"/>
  <c r="AX31" i="11"/>
  <c r="AX7" i="11"/>
  <c r="AX9" i="11"/>
  <c r="AY5" i="11"/>
  <c r="AY18" i="11" s="1"/>
  <c r="AX20" i="11"/>
  <c r="AX24" i="11"/>
  <c r="AX16" i="11"/>
  <c r="AX22" i="11"/>
  <c r="AX18" i="11"/>
  <c r="AX10" i="11"/>
  <c r="AX17" i="11"/>
  <c r="AY17" i="11" l="1"/>
  <c r="AY30" i="11"/>
  <c r="AY13" i="11"/>
  <c r="AY29" i="11"/>
  <c r="AY31" i="11"/>
  <c r="AY32" i="11"/>
  <c r="AY19" i="11"/>
  <c r="AY10" i="11"/>
  <c r="AY34" i="11"/>
  <c r="AY20" i="11"/>
  <c r="AY24" i="11"/>
  <c r="AY22" i="11"/>
  <c r="AY7" i="11"/>
  <c r="AY11" i="11"/>
  <c r="AZ5" i="11"/>
  <c r="AZ24" i="11" s="1"/>
  <c r="AY8" i="11"/>
  <c r="AY15" i="11"/>
  <c r="AY16" i="11"/>
  <c r="AY9" i="11"/>
  <c r="AY14" i="11"/>
  <c r="AY12" i="11"/>
  <c r="AZ17" i="11" l="1"/>
  <c r="AZ11" i="11"/>
  <c r="AZ16" i="11"/>
  <c r="AZ29" i="11"/>
  <c r="AZ9" i="11"/>
  <c r="AZ4" i="11"/>
  <c r="AZ34" i="11"/>
  <c r="AZ22" i="11"/>
  <c r="AZ14" i="11"/>
  <c r="AZ12" i="11"/>
  <c r="AZ7" i="11"/>
  <c r="AZ30" i="11"/>
  <c r="BA5" i="11"/>
  <c r="BA20" i="11" s="1"/>
  <c r="AZ31" i="11"/>
  <c r="AZ32" i="11"/>
  <c r="AZ15" i="11"/>
  <c r="AZ8" i="11"/>
  <c r="AZ19" i="11"/>
  <c r="AZ13" i="11"/>
  <c r="AZ18" i="11"/>
  <c r="AZ20" i="11"/>
  <c r="AZ10" i="11"/>
  <c r="BA7" i="11" l="1"/>
  <c r="BA9" i="11"/>
  <c r="BA34" i="11"/>
  <c r="BA31" i="11"/>
  <c r="BA12" i="11"/>
  <c r="BA30" i="11"/>
  <c r="BA24" i="11"/>
  <c r="BA17" i="11"/>
  <c r="BA11" i="11"/>
  <c r="BA22" i="11"/>
  <c r="BA32" i="11"/>
  <c r="BA10" i="11"/>
  <c r="BA8" i="11"/>
  <c r="BB5" i="11"/>
  <c r="BB22" i="11" s="1"/>
  <c r="BA13" i="11"/>
  <c r="BA19" i="11"/>
  <c r="BA14" i="11"/>
  <c r="BA15" i="11"/>
  <c r="BA29" i="11"/>
  <c r="BA18" i="11"/>
  <c r="BA16" i="11"/>
  <c r="BB9" i="11" l="1"/>
  <c r="BB16" i="11"/>
  <c r="BB31" i="11"/>
  <c r="BB10" i="11"/>
  <c r="BB19" i="11"/>
  <c r="BB8" i="11"/>
  <c r="BB30" i="11"/>
  <c r="BB32" i="11"/>
  <c r="BB7" i="11"/>
  <c r="BB14" i="11"/>
  <c r="BB18" i="11"/>
  <c r="BB29" i="11"/>
  <c r="BB11" i="11"/>
  <c r="BB15" i="11"/>
  <c r="BB24" i="11"/>
  <c r="BB12" i="11"/>
  <c r="BB17" i="11"/>
  <c r="BB13" i="11"/>
  <c r="BB20" i="11"/>
  <c r="BC5" i="11"/>
  <c r="BC15" i="11" s="1"/>
  <c r="BB34" i="11"/>
  <c r="BC22" i="11"/>
  <c r="BC24" i="11"/>
  <c r="BC20" i="11"/>
  <c r="BC18" i="11"/>
  <c r="BC32" i="11"/>
  <c r="BC13" i="11"/>
  <c r="BC8" i="11"/>
  <c r="BC16" i="11"/>
  <c r="BC34" i="11"/>
  <c r="BC30" i="11" l="1"/>
  <c r="BD5" i="11"/>
  <c r="BD15" i="11" s="1"/>
  <c r="BC10" i="11"/>
  <c r="BC9" i="11"/>
  <c r="BC17" i="11"/>
  <c r="BC31" i="11"/>
  <c r="BC11" i="11"/>
  <c r="BC19" i="11"/>
  <c r="BC12" i="11"/>
  <c r="BC7" i="11"/>
  <c r="BC14" i="11"/>
  <c r="BC29" i="11"/>
  <c r="BD22" i="11"/>
  <c r="BD24" i="11"/>
  <c r="BD20" i="11"/>
  <c r="BD18" i="11"/>
  <c r="BE5" i="11" l="1"/>
  <c r="BD34" i="11"/>
  <c r="BD32" i="11"/>
  <c r="BD9" i="11"/>
  <c r="BD31" i="11"/>
  <c r="BD13" i="11"/>
  <c r="BD11" i="11"/>
  <c r="BD19" i="11"/>
  <c r="BD8" i="11"/>
  <c r="BD10" i="11"/>
  <c r="BD7" i="11"/>
  <c r="BD17" i="11"/>
  <c r="BD12" i="11"/>
  <c r="BD29" i="11"/>
  <c r="BD30" i="11"/>
  <c r="BD16" i="11"/>
  <c r="BD14" i="11"/>
  <c r="BE22" i="11"/>
  <c r="BE24" i="11"/>
  <c r="BE20" i="11"/>
  <c r="BE18" i="11"/>
  <c r="BE15" i="11"/>
  <c r="BE14" i="11"/>
  <c r="BE31" i="11"/>
  <c r="BE9" i="11"/>
  <c r="BE32" i="11"/>
  <c r="BE8" i="11"/>
  <c r="BE16" i="11"/>
  <c r="BE10" i="11"/>
  <c r="BE17" i="11"/>
  <c r="BF5" i="11"/>
  <c r="BE19" i="11"/>
  <c r="BE12" i="11"/>
  <c r="BE34" i="11"/>
  <c r="BE30" i="11"/>
  <c r="BE7" i="11"/>
  <c r="BE13" i="11"/>
  <c r="BE11" i="11"/>
  <c r="BE29" i="11"/>
  <c r="BF22" i="11" l="1"/>
  <c r="BF24" i="11"/>
  <c r="BF20" i="11"/>
  <c r="BF18" i="11"/>
  <c r="BF15" i="11"/>
  <c r="BF14" i="11"/>
  <c r="BF31" i="11"/>
  <c r="BF19" i="11"/>
  <c r="BF12" i="11"/>
  <c r="BF8" i="11"/>
  <c r="BF17" i="11"/>
  <c r="BF13" i="11"/>
  <c r="BF29" i="11"/>
  <c r="BF30" i="11"/>
  <c r="BF34" i="11"/>
  <c r="BF10" i="11"/>
  <c r="BF11" i="11"/>
  <c r="BG5" i="11"/>
  <c r="BF16" i="11"/>
  <c r="BF9" i="11"/>
  <c r="BF7" i="11"/>
  <c r="BF32" i="11"/>
  <c r="BG22" i="11" l="1"/>
  <c r="BG24" i="11"/>
  <c r="BG20" i="11"/>
  <c r="BG18" i="11"/>
  <c r="BG15" i="11"/>
  <c r="BG14" i="11"/>
  <c r="BG29" i="11"/>
  <c r="BG31" i="11"/>
  <c r="BG11" i="11"/>
  <c r="BG17" i="11"/>
  <c r="BG12" i="11"/>
  <c r="BG8" i="11"/>
  <c r="BG13" i="11"/>
  <c r="BG16" i="11"/>
  <c r="BG32" i="11"/>
  <c r="BG4" i="11"/>
  <c r="BG10" i="11"/>
  <c r="BG30" i="11"/>
  <c r="BG7" i="11"/>
  <c r="BG34" i="11"/>
  <c r="BH5" i="11"/>
  <c r="BG9" i="11"/>
  <c r="BG19" i="11"/>
  <c r="BH22" i="11" l="1"/>
  <c r="BH24" i="11"/>
  <c r="BH20" i="11"/>
  <c r="BH18" i="11"/>
  <c r="BH15" i="11"/>
  <c r="BH14" i="11"/>
  <c r="BH9" i="11"/>
  <c r="BH31" i="11"/>
  <c r="BH32" i="11"/>
  <c r="BH12" i="11"/>
  <c r="BH10" i="11"/>
  <c r="BH19" i="11"/>
  <c r="BH8" i="11"/>
  <c r="BH11" i="11"/>
  <c r="BH16" i="11"/>
  <c r="BH17" i="11"/>
  <c r="BH34" i="11"/>
  <c r="BI5" i="11"/>
  <c r="BH29" i="11"/>
  <c r="BH13" i="11"/>
  <c r="BH30" i="11"/>
  <c r="BH7" i="11"/>
  <c r="BI22" i="11" l="1"/>
  <c r="BI24" i="11"/>
  <c r="BI20" i="11"/>
  <c r="BI18" i="11"/>
  <c r="BI15" i="11"/>
  <c r="BI14" i="11"/>
  <c r="BI17" i="11"/>
  <c r="BI31" i="11"/>
  <c r="BI34" i="11"/>
  <c r="BI12" i="11"/>
  <c r="BI13" i="11"/>
  <c r="BI9" i="11"/>
  <c r="BI8" i="11"/>
  <c r="BI11" i="11"/>
  <c r="BI19" i="11"/>
  <c r="BI16" i="11"/>
  <c r="BI29" i="11"/>
  <c r="BI32" i="11"/>
  <c r="BI7" i="11"/>
  <c r="BI10" i="11"/>
  <c r="BI30" i="11"/>
  <c r="BJ5" i="11"/>
  <c r="BJ22" i="11" l="1"/>
  <c r="BJ24" i="11"/>
  <c r="BJ20" i="11"/>
  <c r="BJ18" i="11"/>
  <c r="BJ15" i="11"/>
  <c r="BJ14" i="11"/>
  <c r="BJ30" i="11"/>
  <c r="BJ10" i="11"/>
  <c r="BJ11" i="11"/>
  <c r="BJ32" i="11"/>
  <c r="BJ31" i="11"/>
  <c r="BJ16" i="11"/>
  <c r="BJ19" i="11"/>
  <c r="BJ13" i="11"/>
  <c r="BK5" i="11"/>
  <c r="BJ9" i="11"/>
  <c r="BJ34" i="11"/>
  <c r="BJ17" i="11"/>
  <c r="BJ29" i="11"/>
  <c r="BJ7" i="11"/>
  <c r="BJ8" i="11"/>
  <c r="BJ12" i="11"/>
  <c r="BK22" i="11" l="1"/>
  <c r="BK24" i="11"/>
  <c r="BK20" i="11"/>
  <c r="BK18" i="11"/>
  <c r="BK15" i="11"/>
  <c r="BK14" i="11"/>
  <c r="BK9" i="11"/>
  <c r="BK19" i="11"/>
  <c r="BL5" i="11"/>
  <c r="BK7" i="11"/>
  <c r="BK17" i="11"/>
  <c r="BK30" i="11"/>
  <c r="BK32" i="11"/>
  <c r="BK31" i="11"/>
  <c r="BK8" i="11"/>
  <c r="BK10" i="11"/>
  <c r="BK11" i="11"/>
  <c r="BK13" i="11"/>
  <c r="BK16" i="11"/>
  <c r="BK34" i="11"/>
  <c r="BK29" i="11"/>
  <c r="BK12" i="11"/>
  <c r="BL22" i="11" l="1"/>
  <c r="BL24" i="11"/>
  <c r="BL20" i="11"/>
  <c r="BL18" i="11"/>
  <c r="BL15" i="11"/>
  <c r="BL14" i="11"/>
  <c r="BL12" i="11"/>
  <c r="BL7" i="11"/>
  <c r="BL31" i="11"/>
  <c r="BL10" i="11"/>
  <c r="BM5" i="11"/>
  <c r="BN5" i="11" s="1"/>
  <c r="BL19" i="11"/>
  <c r="BL29" i="11"/>
  <c r="BL9" i="11"/>
  <c r="BL16" i="11"/>
  <c r="BL32" i="11"/>
  <c r="BL17" i="11"/>
  <c r="BL11" i="11"/>
  <c r="BL30" i="11"/>
  <c r="BL8" i="11"/>
  <c r="BL13" i="11"/>
  <c r="BL34" i="11"/>
  <c r="BN17" i="11" l="1"/>
  <c r="BN14" i="11"/>
  <c r="BN34" i="11"/>
  <c r="BO5" i="11"/>
  <c r="BN22" i="11"/>
  <c r="BN8" i="11"/>
  <c r="BN30" i="11"/>
  <c r="BN9" i="11"/>
  <c r="BN19" i="11"/>
  <c r="BN20" i="11"/>
  <c r="BN11" i="11"/>
  <c r="BN12" i="11"/>
  <c r="BN7" i="11"/>
  <c r="BN29" i="11"/>
  <c r="BN24" i="11"/>
  <c r="BN13" i="11"/>
  <c r="BN18" i="11"/>
  <c r="BN31" i="11"/>
  <c r="BN10" i="11"/>
  <c r="BN32" i="11"/>
  <c r="BN16" i="11"/>
  <c r="BN15" i="11"/>
  <c r="BM22" i="11"/>
  <c r="BM24" i="11"/>
  <c r="BM20" i="11"/>
  <c r="BM18" i="11"/>
  <c r="BM15" i="11"/>
  <c r="BM14" i="11"/>
  <c r="BM11" i="11"/>
  <c r="BM17" i="11"/>
  <c r="BM13" i="11"/>
  <c r="BM19" i="11"/>
  <c r="BM9" i="11"/>
  <c r="BM12" i="11"/>
  <c r="BM30" i="11"/>
  <c r="BM34" i="11"/>
  <c r="BM16" i="11"/>
  <c r="BM7" i="11"/>
  <c r="BM31" i="11"/>
  <c r="BM10" i="11"/>
  <c r="BM32" i="11"/>
  <c r="BM29" i="11"/>
  <c r="BM8" i="11"/>
  <c r="BO11" i="11" l="1"/>
  <c r="BO34" i="11"/>
  <c r="BO16" i="11"/>
  <c r="BO17" i="11"/>
  <c r="BO24" i="11"/>
  <c r="BO14" i="11"/>
  <c r="BO9" i="11"/>
  <c r="BO19" i="11"/>
  <c r="BO10" i="11"/>
  <c r="BO32" i="11"/>
  <c r="BP5" i="11"/>
  <c r="BQ5" i="11" s="1"/>
  <c r="BO22" i="11"/>
  <c r="BO12" i="11"/>
  <c r="BO7" i="11"/>
  <c r="BO29" i="11"/>
  <c r="BO13" i="11"/>
  <c r="BO8" i="11"/>
  <c r="BO30" i="11"/>
  <c r="BO18" i="11"/>
  <c r="BO31" i="11"/>
  <c r="BO15" i="11"/>
  <c r="BO20" i="11"/>
  <c r="BQ18" i="11" l="1"/>
  <c r="BQ17" i="11"/>
  <c r="BR5" i="11"/>
  <c r="BQ8" i="11"/>
  <c r="BQ9" i="11"/>
  <c r="BQ22" i="11"/>
  <c r="BQ31" i="11"/>
  <c r="BQ19" i="11"/>
  <c r="BQ13" i="11"/>
  <c r="BQ11" i="11"/>
  <c r="BQ32" i="11"/>
  <c r="BQ20" i="11"/>
  <c r="BQ12" i="11"/>
  <c r="BQ15" i="11"/>
  <c r="BQ7" i="11"/>
  <c r="BQ29" i="11"/>
  <c r="BQ10" i="11"/>
  <c r="BQ30" i="11"/>
  <c r="BQ34" i="11"/>
  <c r="BQ24" i="11"/>
  <c r="BQ16" i="11"/>
  <c r="BQ14" i="11"/>
  <c r="BP20" i="11"/>
  <c r="BP30" i="11"/>
  <c r="BP14" i="11"/>
  <c r="BP9" i="11"/>
  <c r="BP15" i="11"/>
  <c r="BP19" i="11"/>
  <c r="BP11" i="11"/>
  <c r="BP34" i="11"/>
  <c r="BP13" i="11"/>
  <c r="BP8" i="11"/>
  <c r="BP31" i="11"/>
  <c r="BP32" i="11"/>
  <c r="BP17" i="11"/>
  <c r="BP22" i="11"/>
  <c r="BP12" i="11"/>
  <c r="BP7" i="11"/>
  <c r="BP29" i="11"/>
  <c r="BP24" i="11"/>
  <c r="BP10" i="11"/>
  <c r="BP18" i="11"/>
  <c r="BP16" i="11"/>
  <c r="BR18" i="11" l="1"/>
  <c r="BR17" i="11"/>
  <c r="BS5" i="11"/>
  <c r="BR9" i="11"/>
  <c r="BR22" i="11"/>
  <c r="BR31" i="11"/>
  <c r="BR29" i="11"/>
  <c r="BR24" i="11"/>
  <c r="BR34" i="11"/>
  <c r="BR32" i="11"/>
  <c r="BR20" i="11"/>
  <c r="BR30" i="11"/>
  <c r="BR14" i="11"/>
  <c r="BR15" i="11"/>
  <c r="BR7" i="11"/>
  <c r="BR10" i="11"/>
  <c r="BR16" i="11"/>
  <c r="BR11" i="11"/>
  <c r="BR12" i="11"/>
  <c r="BR19" i="11"/>
  <c r="BR13" i="11"/>
  <c r="BR8" i="11"/>
  <c r="BS11" i="11" l="1"/>
  <c r="BS14" i="11"/>
  <c r="BS34" i="11"/>
  <c r="BS10" i="11"/>
  <c r="BS16" i="11"/>
  <c r="BS8" i="11"/>
  <c r="BS20" i="11"/>
  <c r="BS30" i="11"/>
  <c r="BS18" i="11"/>
  <c r="BS17" i="11"/>
  <c r="BT5" i="11"/>
  <c r="BS15" i="11"/>
  <c r="BS7" i="11"/>
  <c r="BS32" i="11"/>
  <c r="BS19" i="11"/>
  <c r="BS9" i="11"/>
  <c r="BS22" i="11"/>
  <c r="BS31" i="11"/>
  <c r="BS12" i="11"/>
  <c r="BS29" i="11"/>
  <c r="BS13" i="11"/>
  <c r="BS24" i="11"/>
  <c r="BT11" i="11" l="1"/>
  <c r="BT14" i="11"/>
  <c r="BT34" i="11"/>
  <c r="BT24" i="11"/>
  <c r="BT32" i="11"/>
  <c r="BT16" i="11"/>
  <c r="BT18" i="11"/>
  <c r="BT17" i="11"/>
  <c r="BT7" i="11"/>
  <c r="BT8" i="11"/>
  <c r="BT12" i="11"/>
  <c r="BT19" i="11"/>
  <c r="BT10" i="11"/>
  <c r="BT30" i="11"/>
  <c r="BU5" i="11"/>
  <c r="BT9" i="11"/>
  <c r="BT22" i="11"/>
  <c r="BT31" i="11"/>
  <c r="BT15" i="11"/>
  <c r="BT13" i="11"/>
  <c r="BT29" i="11"/>
  <c r="BT20" i="11"/>
  <c r="BU8" i="11" l="1"/>
  <c r="BU20" i="11"/>
  <c r="BU30" i="11"/>
  <c r="BU11" i="11"/>
  <c r="BU14" i="11"/>
  <c r="BU34" i="11"/>
  <c r="BU9" i="11"/>
  <c r="BU31" i="11"/>
  <c r="BU15" i="11"/>
  <c r="BU10" i="11"/>
  <c r="BU19" i="11"/>
  <c r="BU29" i="11"/>
  <c r="BU16" i="11"/>
  <c r="BU18" i="11"/>
  <c r="BU17" i="11"/>
  <c r="BV5" i="11"/>
  <c r="BW5" i="11" s="1"/>
  <c r="BU22" i="11"/>
  <c r="BU12" i="11"/>
  <c r="BU7" i="11"/>
  <c r="BU13" i="11"/>
  <c r="BU24" i="11"/>
  <c r="BU32" i="11"/>
  <c r="BW17" i="11" l="1"/>
  <c r="BW12" i="11"/>
  <c r="BW29" i="11"/>
  <c r="BW13" i="11"/>
  <c r="BW31" i="11"/>
  <c r="BW19" i="11"/>
  <c r="BW11" i="11"/>
  <c r="BX5" i="11"/>
  <c r="BW22" i="11"/>
  <c r="BW24" i="11"/>
  <c r="BW8" i="11"/>
  <c r="BW10" i="11"/>
  <c r="BW14" i="11"/>
  <c r="BW32" i="11"/>
  <c r="BW20" i="11"/>
  <c r="BW7" i="11"/>
  <c r="BW18" i="11"/>
  <c r="BW16" i="11"/>
  <c r="BW30" i="11"/>
  <c r="BW15" i="11"/>
  <c r="BW34" i="11"/>
  <c r="BW9" i="11"/>
  <c r="BV8" i="11"/>
  <c r="BV20" i="11"/>
  <c r="BV30" i="11"/>
  <c r="BV13" i="11"/>
  <c r="BV14" i="11"/>
  <c r="BV34" i="11"/>
  <c r="BV9" i="11"/>
  <c r="BV22" i="11"/>
  <c r="BV19" i="11"/>
  <c r="BV10" i="11"/>
  <c r="BV11" i="11"/>
  <c r="BV24" i="11"/>
  <c r="BV18" i="11"/>
  <c r="BV17" i="11"/>
  <c r="BV31" i="11"/>
  <c r="BV15" i="11"/>
  <c r="BV7" i="11"/>
  <c r="BV32" i="11"/>
  <c r="BV16" i="11"/>
  <c r="BV12" i="11"/>
  <c r="BV29" i="11"/>
  <c r="BX11" i="11" l="1"/>
  <c r="BX34" i="11"/>
  <c r="BX17" i="11"/>
  <c r="BX22" i="11"/>
  <c r="BX29" i="11"/>
  <c r="BX8" i="11"/>
  <c r="BX14" i="11"/>
  <c r="BX31" i="11"/>
  <c r="BX24" i="11"/>
  <c r="BX16" i="11"/>
  <c r="BY5" i="11"/>
  <c r="BZ5" i="11" s="1"/>
  <c r="BX18" i="11"/>
  <c r="BX32" i="11"/>
  <c r="BX12" i="11"/>
  <c r="BX13" i="11"/>
  <c r="BX9" i="11"/>
  <c r="BX19" i="11"/>
  <c r="BX7" i="11"/>
  <c r="BX30" i="11"/>
  <c r="BX15" i="11"/>
  <c r="BX10" i="11"/>
  <c r="BX20" i="11"/>
  <c r="BZ17" i="11" l="1"/>
  <c r="BZ8" i="11"/>
  <c r="BZ30" i="11"/>
  <c r="BZ14" i="11"/>
  <c r="BZ19" i="11"/>
  <c r="BZ16" i="11"/>
  <c r="CA5" i="11"/>
  <c r="BZ22" i="11"/>
  <c r="BZ12" i="11"/>
  <c r="BZ9" i="11"/>
  <c r="BZ31" i="11"/>
  <c r="BZ10" i="11"/>
  <c r="BZ32" i="11"/>
  <c r="BZ7" i="11"/>
  <c r="BZ29" i="11"/>
  <c r="BZ24" i="11"/>
  <c r="BZ13" i="11"/>
  <c r="BZ18" i="11"/>
  <c r="BZ15" i="11"/>
  <c r="BZ11" i="11"/>
  <c r="BZ20" i="11"/>
  <c r="BZ34" i="11"/>
  <c r="BY20" i="11"/>
  <c r="BY17" i="11"/>
  <c r="BY29" i="11"/>
  <c r="BY19" i="11"/>
  <c r="BY11" i="11"/>
  <c r="BY34" i="11"/>
  <c r="BY8" i="11"/>
  <c r="BY18" i="11"/>
  <c r="BY24" i="11"/>
  <c r="BY9" i="11"/>
  <c r="BY22" i="11"/>
  <c r="BY7" i="11"/>
  <c r="BY13" i="11"/>
  <c r="BY31" i="11"/>
  <c r="BY32" i="11"/>
  <c r="BY16" i="11"/>
  <c r="BY12" i="11"/>
  <c r="BY30" i="11"/>
  <c r="BY14" i="11"/>
  <c r="BY15" i="11"/>
  <c r="BY10" i="11"/>
  <c r="CA11" i="11" l="1"/>
  <c r="CA34" i="11"/>
  <c r="CA18" i="11"/>
  <c r="CA20" i="11"/>
  <c r="CA17" i="11"/>
  <c r="CA22" i="11"/>
  <c r="CA24" i="11"/>
  <c r="CA8" i="11"/>
  <c r="CA30" i="11"/>
  <c r="CA31" i="11"/>
  <c r="CA9" i="11"/>
  <c r="CA32" i="11"/>
  <c r="CA16" i="11"/>
  <c r="CA12" i="11"/>
  <c r="CA7" i="11"/>
  <c r="CA29" i="11"/>
  <c r="CA13" i="11"/>
  <c r="CA15" i="11"/>
  <c r="CA19" i="11"/>
  <c r="CA14" i="11"/>
  <c r="CA10" i="11"/>
</calcChain>
</file>

<file path=xl/sharedStrings.xml><?xml version="1.0" encoding="utf-8"?>
<sst xmlns="http://schemas.openxmlformats.org/spreadsheetml/2006/main" count="78" uniqueCount="61">
  <si>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</si>
  <si>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</si>
  <si>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</si>
  <si>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</si>
  <si>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</si>
  <si>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</si>
  <si>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</si>
  <si>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</si>
  <si>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</si>
  <si>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</si>
  <si>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</si>
  <si>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</si>
  <si>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</si>
  <si>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</si>
  <si>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</si>
  <si>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</si>
  <si>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</si>
  <si>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</si>
  <si>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</si>
  <si>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</si>
  <si>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</si>
  <si>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</si>
  <si>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</si>
  <si>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</si>
  <si>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</si>
  <si>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</si>
  <si>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</si>
  <si>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</si>
  <si>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</si>
  <si>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</si>
  <si>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</si>
  <si>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Project Development</t>
  </si>
  <si>
    <t>Project Testing</t>
  </si>
  <si>
    <t>TEAM</t>
  </si>
  <si>
    <t>Marching Masters</t>
  </si>
  <si>
    <t>Drexel CCI Senior Design</t>
  </si>
  <si>
    <t>Preliminary Project Plan</t>
  </si>
  <si>
    <t>Project Plan (Baselined)</t>
  </si>
  <si>
    <t>Requirements Specification</t>
  </si>
  <si>
    <t>End</t>
  </si>
  <si>
    <t>Project Management</t>
  </si>
  <si>
    <t>End Term Presentation (Fall)</t>
  </si>
  <si>
    <t>Testing General</t>
  </si>
  <si>
    <t>End Term Presentation (Winter)</t>
  </si>
  <si>
    <t>End Term Presentation (Spring)</t>
  </si>
  <si>
    <t>Project Development General</t>
  </si>
  <si>
    <t>Project Presentations</t>
  </si>
  <si>
    <t>Customer Reqirements (Baselined)</t>
  </si>
  <si>
    <t>Reqirements Specification (Baselined)</t>
  </si>
  <si>
    <t>Market Research</t>
  </si>
  <si>
    <t>Research</t>
  </si>
  <si>
    <t>Proof of Concept</t>
  </si>
  <si>
    <t>Planning of Proof of Conecpt</t>
  </si>
  <si>
    <t>Development of Proof of Conecpt</t>
  </si>
  <si>
    <t>Research of Technologies</t>
  </si>
  <si>
    <t>Testing of Proof of Concept</t>
  </si>
  <si>
    <t>Med Priority</t>
  </si>
  <si>
    <t>Low Priority</t>
  </si>
  <si>
    <t>High</t>
  </si>
  <si>
    <t>Med</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</si>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</sst>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61">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14" fontId="6" fillId="0" borderId="11" xfId="9" applyBorder="1">
      <alignment horizontal="center" vertical="center"/>
    </xf>
    <xf numFmtId="0" fontId="0" fillId="0" borderId="0" xfId="0" applyNumberFormat="1" applyBorder="1" applyAlignment="1">
      <alignment horizontal="center" vertical="center"/>
    </xf>
    <xf numFmtId="0" fontId="0" fillId="0" borderId="0" xfId="0" applyFont="1" applyFill="1" applyBorder="1" applyAlignment="1">
      <alignment horizontal="left" wrapText="1" indent="3"/>
    </xf>
    <xf numFmtId="0" fontId="20" fillId="0" borderId="12" xfId="0" applyFont="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6">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5"/>
      <tableStyleElement type="headerRow" dxfId="24"/>
      <tableStyleElement type="firstRowStripe" dxfId="23"/>
    </tableStyle>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84</xdr:col>
          <xdr:colOff>75052</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34" totalsRowShown="0">
  <autoFilter ref="B7:H34"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13"/>
    <tableColumn id="2" xr3:uid="{B8ACC97F-C189-49BA-91CF-CB5671185BCF}" name="Category" dataDxfId="12"/>
    <tableColumn id="3" xr3:uid="{5419FA1B-A035-4F0A-9257-1AA4BCB5E6CF}" name="Assigned To" dataDxfId="11"/>
    <tableColumn id="4" xr3:uid="{A60A6524-18F0-48B7-BB3C-2F4A35799FF7}" name="Progress"/>
    <tableColumn id="5" xr3:uid="{59612C1F-9AAB-483B-A6A5-3563E9D77941}" name="Start" dataCellStyle="Date"/>
    <tableColumn id="7" xr3:uid="{FFB4566D-F84D-4445-98D2-EC6DB0387316}" name="End" dataDxfId="1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27"/>
  <sheetViews>
    <sheetView showGridLines="0" tabSelected="1" showRuler="0" topLeftCell="A4" zoomScale="139" zoomScaleNormal="150" zoomScalePageLayoutView="70" workbookViewId="0">
      <selection activeCell="D12" sqref="D12"/>
    </sheetView>
  </sheetViews>
  <sheetFormatPr baseColWidth="10" defaultColWidth="8.83203125" defaultRowHeight="30" customHeight="1" x14ac:dyDescent="0.2"/>
  <cols>
    <col min="1" max="1" width="2.6640625" style="14" customWidth="1"/>
    <col min="2" max="2" width="30.33203125" customWidth="1"/>
    <col min="3" max="3" width="10.5" style="20" customWidth="1"/>
    <col min="4" max="4" width="20.5" customWidth="1"/>
    <col min="5" max="5" width="10.6640625" customWidth="1"/>
    <col min="6" max="7" width="10.5" style="3" customWidth="1"/>
    <col min="8" max="8" width="10.5" customWidth="1"/>
    <col min="9" max="9" width="2.6640625" customWidth="1"/>
    <col min="10" max="83" width="2.5" customWidth="1"/>
  </cols>
  <sheetData>
    <row r="1" spans="1:79" ht="30" customHeight="1" x14ac:dyDescent="0.35">
      <c r="A1" s="15" t="s">
        <v>23</v>
      </c>
      <c r="B1" s="17" t="s">
        <v>34</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35</v>
      </c>
      <c r="C2" s="18"/>
      <c r="F2" s="23"/>
      <c r="G2" s="23"/>
      <c r="H2" s="21"/>
      <c r="J2" s="54" t="s">
        <v>10</v>
      </c>
      <c r="K2" s="54"/>
      <c r="L2" s="54"/>
      <c r="M2" s="54"/>
      <c r="N2" s="54"/>
      <c r="O2" s="54"/>
      <c r="Q2" s="55" t="s">
        <v>57</v>
      </c>
      <c r="R2" s="55"/>
      <c r="S2" s="55"/>
      <c r="T2" s="55"/>
      <c r="U2" s="55"/>
      <c r="V2" s="55"/>
      <c r="X2" s="56" t="s">
        <v>56</v>
      </c>
      <c r="Y2" s="56"/>
      <c r="Z2" s="56"/>
      <c r="AA2" s="56"/>
      <c r="AB2" s="56"/>
      <c r="AC2" s="56"/>
      <c r="AE2" s="47" t="s">
        <v>29</v>
      </c>
      <c r="AF2" s="47"/>
      <c r="AG2" s="47"/>
      <c r="AH2" s="47"/>
      <c r="AI2" s="47"/>
      <c r="AJ2" s="47"/>
      <c r="AL2" s="48" t="s">
        <v>13</v>
      </c>
      <c r="AM2" s="48"/>
      <c r="AN2" s="48"/>
      <c r="AO2" s="48"/>
      <c r="AP2" s="48"/>
      <c r="AQ2" s="48"/>
      <c r="AR2" s="20"/>
      <c r="AW2" s="20"/>
      <c r="BB2" s="20"/>
    </row>
    <row r="3" spans="1:79" ht="30" customHeight="1" x14ac:dyDescent="0.2">
      <c r="A3" s="15" t="s">
        <v>24</v>
      </c>
      <c r="B3" s="19"/>
      <c r="C3" s="19"/>
      <c r="D3" s="49" t="s">
        <v>11</v>
      </c>
      <c r="E3" s="50"/>
      <c r="F3" s="52">
        <f ca="1">IFERROR(IF(MIN(Milestones[Start])=0,TODAY(),MIN(Milestones[Start])),TODAY())</f>
        <v>44096</v>
      </c>
      <c r="G3" s="57"/>
      <c r="H3" s="53"/>
      <c r="I3" s="22"/>
    </row>
    <row r="4" spans="1:79" ht="30" customHeight="1" x14ac:dyDescent="0.25">
      <c r="A4" s="15" t="s">
        <v>16</v>
      </c>
      <c r="D4" s="49" t="s">
        <v>9</v>
      </c>
      <c r="E4" s="50"/>
      <c r="F4" s="39">
        <v>0</v>
      </c>
      <c r="G4" s="58"/>
      <c r="J4" s="38" t="str">
        <f ca="1">TEXT(J5,"mmmm")</f>
        <v>September</v>
      </c>
      <c r="K4" s="38"/>
      <c r="L4" s="38"/>
      <c r="M4" s="38"/>
      <c r="N4" s="38"/>
      <c r="O4" s="38"/>
      <c r="P4" s="38"/>
      <c r="Q4" s="38" t="str">
        <f ca="1">IF(TEXT(Q5,"mmmm")=J4,"",TEXT(Q5,"mmmm"))</f>
        <v/>
      </c>
      <c r="R4" s="38"/>
      <c r="S4" s="38"/>
      <c r="T4" s="38"/>
      <c r="U4" s="38"/>
      <c r="V4" s="38"/>
      <c r="W4" s="38"/>
      <c r="X4" s="38" t="str">
        <f ca="1">IF(OR(TEXT(X5,"mmmm")=Q4,TEXT(X5,"mmmm")=J4),"",TEXT(X5,"mmmm"))</f>
        <v>October</v>
      </c>
      <c r="Y4" s="38"/>
      <c r="Z4" s="38"/>
      <c r="AA4" s="38"/>
      <c r="AB4" s="38"/>
      <c r="AC4" s="38"/>
      <c r="AD4" s="38"/>
      <c r="AE4" s="38" t="str">
        <f ca="1">IF(OR(TEXT(AE5,"mmmm")=X4,TEXT(AE5,"mmmm")=Q4,TEXT(AE5,"mmmm")=J4),"",TEXT(AE5,"mmmm"))</f>
        <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November</v>
      </c>
      <c r="BA4" s="38"/>
      <c r="BB4" s="38"/>
      <c r="BC4" s="38"/>
      <c r="BD4" s="38"/>
      <c r="BE4" s="38"/>
      <c r="BF4" s="38"/>
      <c r="BG4" s="38" t="str">
        <f ca="1">IF(OR(TEXT(BG5,"mmmm")=AZ4,TEXT(BG5,"mmmm")=AS4,TEXT(BG5,"mmmm")=AL4,TEXT(BG5,"mmmm")=AE4),"",TEXT(BG5,"mmmm"))</f>
        <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51"/>
      <c r="C5" s="51"/>
      <c r="D5" s="51"/>
      <c r="E5" s="51"/>
      <c r="F5" s="51"/>
      <c r="G5" s="51"/>
      <c r="H5" s="51"/>
      <c r="I5" s="51"/>
      <c r="J5" s="43">
        <f ca="1">IFERROR(Project_Start+Scrolling_Increment,TODAY())</f>
        <v>44096</v>
      </c>
      <c r="K5" s="44">
        <f ca="1">J5+1</f>
        <v>44097</v>
      </c>
      <c r="L5" s="44">
        <f t="shared" ref="L5:AY5" ca="1" si="0">K5+1</f>
        <v>44098</v>
      </c>
      <c r="M5" s="44">
        <f t="shared" ca="1" si="0"/>
        <v>44099</v>
      </c>
      <c r="N5" s="44">
        <f t="shared" ca="1" si="0"/>
        <v>44100</v>
      </c>
      <c r="O5" s="44">
        <f t="shared" ca="1" si="0"/>
        <v>44101</v>
      </c>
      <c r="P5" s="45">
        <f t="shared" ca="1" si="0"/>
        <v>44102</v>
      </c>
      <c r="Q5" s="43">
        <f ca="1">P5+1</f>
        <v>44103</v>
      </c>
      <c r="R5" s="44">
        <f ca="1">Q5+1</f>
        <v>44104</v>
      </c>
      <c r="S5" s="44">
        <f t="shared" ca="1" si="0"/>
        <v>44105</v>
      </c>
      <c r="T5" s="44">
        <f t="shared" ca="1" si="0"/>
        <v>44106</v>
      </c>
      <c r="U5" s="44">
        <f t="shared" ca="1" si="0"/>
        <v>44107</v>
      </c>
      <c r="V5" s="44">
        <f t="shared" ca="1" si="0"/>
        <v>44108</v>
      </c>
      <c r="W5" s="45">
        <f t="shared" ca="1" si="0"/>
        <v>44109</v>
      </c>
      <c r="X5" s="43">
        <f ca="1">W5+1</f>
        <v>44110</v>
      </c>
      <c r="Y5" s="44">
        <f ca="1">X5+1</f>
        <v>44111</v>
      </c>
      <c r="Z5" s="44">
        <f t="shared" ca="1" si="0"/>
        <v>44112</v>
      </c>
      <c r="AA5" s="44">
        <f t="shared" ca="1" si="0"/>
        <v>44113</v>
      </c>
      <c r="AB5" s="44">
        <f t="shared" ca="1" si="0"/>
        <v>44114</v>
      </c>
      <c r="AC5" s="44">
        <f t="shared" ca="1" si="0"/>
        <v>44115</v>
      </c>
      <c r="AD5" s="45">
        <f t="shared" ca="1" si="0"/>
        <v>44116</v>
      </c>
      <c r="AE5" s="43">
        <f ca="1">AD5+1</f>
        <v>44117</v>
      </c>
      <c r="AF5" s="44">
        <f ca="1">AE5+1</f>
        <v>44118</v>
      </c>
      <c r="AG5" s="44">
        <f t="shared" ca="1" si="0"/>
        <v>44119</v>
      </c>
      <c r="AH5" s="44">
        <f t="shared" ca="1" si="0"/>
        <v>44120</v>
      </c>
      <c r="AI5" s="44">
        <f t="shared" ca="1" si="0"/>
        <v>44121</v>
      </c>
      <c r="AJ5" s="44">
        <f t="shared" ca="1" si="0"/>
        <v>44122</v>
      </c>
      <c r="AK5" s="45">
        <f t="shared" ca="1" si="0"/>
        <v>44123</v>
      </c>
      <c r="AL5" s="43">
        <f ca="1">AK5+1</f>
        <v>44124</v>
      </c>
      <c r="AM5" s="44">
        <f ca="1">AL5+1</f>
        <v>44125</v>
      </c>
      <c r="AN5" s="44">
        <f t="shared" ca="1" si="0"/>
        <v>44126</v>
      </c>
      <c r="AO5" s="44">
        <f t="shared" ca="1" si="0"/>
        <v>44127</v>
      </c>
      <c r="AP5" s="44">
        <f t="shared" ca="1" si="0"/>
        <v>44128</v>
      </c>
      <c r="AQ5" s="44">
        <f t="shared" ca="1" si="0"/>
        <v>44129</v>
      </c>
      <c r="AR5" s="45">
        <f t="shared" ca="1" si="0"/>
        <v>44130</v>
      </c>
      <c r="AS5" s="43">
        <f ca="1">AR5+1</f>
        <v>44131</v>
      </c>
      <c r="AT5" s="44">
        <f ca="1">AS5+1</f>
        <v>44132</v>
      </c>
      <c r="AU5" s="44">
        <f t="shared" ca="1" si="0"/>
        <v>44133</v>
      </c>
      <c r="AV5" s="44">
        <f t="shared" ca="1" si="0"/>
        <v>44134</v>
      </c>
      <c r="AW5" s="44">
        <f t="shared" ca="1" si="0"/>
        <v>44135</v>
      </c>
      <c r="AX5" s="44">
        <f t="shared" ca="1" si="0"/>
        <v>44136</v>
      </c>
      <c r="AY5" s="45">
        <f t="shared" ca="1" si="0"/>
        <v>44137</v>
      </c>
      <c r="AZ5" s="43">
        <f ca="1">AY5+1</f>
        <v>44138</v>
      </c>
      <c r="BA5" s="44">
        <f ca="1">AZ5+1</f>
        <v>44139</v>
      </c>
      <c r="BB5" s="44">
        <f t="shared" ref="BB5:BF5" ca="1" si="1">BA5+1</f>
        <v>44140</v>
      </c>
      <c r="BC5" s="44">
        <f t="shared" ca="1" si="1"/>
        <v>44141</v>
      </c>
      <c r="BD5" s="44">
        <f t="shared" ca="1" si="1"/>
        <v>44142</v>
      </c>
      <c r="BE5" s="44">
        <f t="shared" ca="1" si="1"/>
        <v>44143</v>
      </c>
      <c r="BF5" s="45">
        <f t="shared" ca="1" si="1"/>
        <v>44144</v>
      </c>
      <c r="BG5" s="43">
        <f ca="1">BF5+1</f>
        <v>44145</v>
      </c>
      <c r="BH5" s="44">
        <f ca="1">BG5+1</f>
        <v>44146</v>
      </c>
      <c r="BI5" s="44">
        <f t="shared" ref="BI5:BM5" ca="1" si="2">BH5+1</f>
        <v>44147</v>
      </c>
      <c r="BJ5" s="44">
        <f t="shared" ca="1" si="2"/>
        <v>44148</v>
      </c>
      <c r="BK5" s="44">
        <f t="shared" ca="1" si="2"/>
        <v>44149</v>
      </c>
      <c r="BL5" s="44">
        <f t="shared" ca="1" si="2"/>
        <v>44150</v>
      </c>
      <c r="BM5" s="45">
        <f t="shared" ca="1" si="2"/>
        <v>44151</v>
      </c>
      <c r="BN5" s="45">
        <f t="shared" ref="BN5" ca="1" si="3">BM5+1</f>
        <v>44152</v>
      </c>
      <c r="BO5" s="45">
        <f t="shared" ref="BO5" ca="1" si="4">BN5+1</f>
        <v>44153</v>
      </c>
      <c r="BP5" s="45">
        <f t="shared" ref="BP5" ca="1" si="5">BO5+1</f>
        <v>44154</v>
      </c>
      <c r="BQ5" s="45">
        <f t="shared" ref="BQ5" ca="1" si="6">BP5+1</f>
        <v>44155</v>
      </c>
      <c r="BR5" s="45">
        <f t="shared" ref="BR5" ca="1" si="7">BQ5+1</f>
        <v>44156</v>
      </c>
      <c r="BS5" s="45">
        <f t="shared" ref="BS5" ca="1" si="8">BR5+1</f>
        <v>44157</v>
      </c>
      <c r="BT5" s="45">
        <f t="shared" ref="BT5" ca="1" si="9">BS5+1</f>
        <v>44158</v>
      </c>
      <c r="BU5" s="45">
        <f t="shared" ref="BU5" ca="1" si="10">BT5+1</f>
        <v>44159</v>
      </c>
      <c r="BV5" s="45">
        <f t="shared" ref="BV5" ca="1" si="11">BU5+1</f>
        <v>44160</v>
      </c>
      <c r="BW5" s="45">
        <f t="shared" ref="BW5" ca="1" si="12">BV5+1</f>
        <v>44161</v>
      </c>
      <c r="BX5" s="45">
        <f t="shared" ref="BX5" ca="1" si="13">BW5+1</f>
        <v>44162</v>
      </c>
      <c r="BY5" s="45">
        <f t="shared" ref="BY5" ca="1" si="14">BX5+1</f>
        <v>44163</v>
      </c>
      <c r="BZ5" s="45">
        <f t="shared" ref="BZ5" ca="1" si="15">BY5+1</f>
        <v>44164</v>
      </c>
      <c r="CA5" s="45">
        <f t="shared" ref="CA5" ca="1" si="16">BZ5+1</f>
        <v>44165</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39</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t="s">
        <v>20</v>
      </c>
      <c r="B8" s="37" t="s">
        <v>26</v>
      </c>
      <c r="C8" s="32" t="s">
        <v>57</v>
      </c>
      <c r="D8" s="32"/>
      <c r="E8" s="29">
        <v>0</v>
      </c>
      <c r="F8" s="30">
        <v>44096</v>
      </c>
      <c r="G8" s="30">
        <v>44108</v>
      </c>
      <c r="H8" s="31">
        <f>Milestones[[#This Row],[End]]-Milestones[[#This Row],[Start]]+1</f>
        <v>13</v>
      </c>
      <c r="I8" s="25"/>
      <c r="J8" s="34" t="str">
        <f t="shared" ref="J8:Y30" ca="1" si="24">IF(AND($C8="Goal",J$5&gt;=$F8,J$5&lt;=$F8+$H8-1),2,IF(AND($C8="Milestone",J$5&gt;=$F8,J$5&lt;=$F8+$H8-1),1,""))</f>
        <v/>
      </c>
      <c r="K8" s="34" t="str">
        <f t="shared" ca="1" si="24"/>
        <v/>
      </c>
      <c r="L8" s="34" t="str">
        <f t="shared" ca="1" si="24"/>
        <v/>
      </c>
      <c r="M8" s="34" t="str">
        <f t="shared" ca="1" si="24"/>
        <v/>
      </c>
      <c r="N8" s="34" t="str">
        <f t="shared" ca="1" si="24"/>
        <v/>
      </c>
      <c r="O8" s="34" t="str">
        <f t="shared" ca="1" si="24"/>
        <v/>
      </c>
      <c r="P8" s="34" t="str">
        <f t="shared" ca="1" si="24"/>
        <v/>
      </c>
      <c r="Q8" s="34" t="str">
        <f t="shared" ca="1" si="24"/>
        <v/>
      </c>
      <c r="R8" s="34" t="str">
        <f t="shared" ca="1" si="24"/>
        <v/>
      </c>
      <c r="S8" s="34" t="str">
        <f t="shared" ca="1" si="24"/>
        <v/>
      </c>
      <c r="T8" s="34" t="str">
        <f t="shared" ca="1" si="24"/>
        <v/>
      </c>
      <c r="U8" s="34" t="str">
        <f t="shared" ca="1" si="24"/>
        <v/>
      </c>
      <c r="V8" s="34" t="str">
        <f t="shared" ca="1" si="24"/>
        <v/>
      </c>
      <c r="W8" s="34" t="str">
        <f t="shared" ca="1" si="24"/>
        <v/>
      </c>
      <c r="X8" s="34" t="str">
        <f t="shared" ca="1" si="24"/>
        <v/>
      </c>
      <c r="Y8" s="34" t="str">
        <f t="shared" ca="1" si="24"/>
        <v/>
      </c>
      <c r="Z8" s="34" t="str">
        <f t="shared" ref="Z8:AO30" ca="1" si="25">IF(AND($C8="Goal",Z$5&gt;=$F8,Z$5&lt;=$F8+$H8-1),2,IF(AND($C8="Milestone",Z$5&gt;=$F8,Z$5&lt;=$F8+$H8-1),1,""))</f>
        <v/>
      </c>
      <c r="AA8" s="34" t="str">
        <f t="shared" ca="1" si="25"/>
        <v/>
      </c>
      <c r="AB8" s="34" t="str">
        <f t="shared" ca="1" si="25"/>
        <v/>
      </c>
      <c r="AC8" s="34" t="str">
        <f t="shared" ca="1" si="25"/>
        <v/>
      </c>
      <c r="AD8" s="34" t="str">
        <f t="shared" ca="1" si="25"/>
        <v/>
      </c>
      <c r="AE8" s="34" t="str">
        <f t="shared" ca="1" si="25"/>
        <v/>
      </c>
      <c r="AF8" s="34" t="str">
        <f t="shared" ca="1" si="25"/>
        <v/>
      </c>
      <c r="AG8" s="34" t="str">
        <f t="shared" ca="1" si="25"/>
        <v/>
      </c>
      <c r="AH8" s="34" t="str">
        <f t="shared" ca="1" si="25"/>
        <v/>
      </c>
      <c r="AI8" s="34" t="str">
        <f t="shared" ca="1" si="25"/>
        <v/>
      </c>
      <c r="AJ8" s="34" t="str">
        <f t="shared" ca="1" si="25"/>
        <v/>
      </c>
      <c r="AK8" s="34" t="str">
        <f t="shared" ca="1" si="25"/>
        <v/>
      </c>
      <c r="AL8" s="34" t="str">
        <f t="shared" ca="1" si="25"/>
        <v/>
      </c>
      <c r="AM8" s="34" t="str">
        <f t="shared" ca="1" si="25"/>
        <v/>
      </c>
      <c r="AN8" s="34" t="str">
        <f t="shared" ca="1" si="25"/>
        <v/>
      </c>
      <c r="AO8" s="34" t="str">
        <f t="shared" ca="1" si="25"/>
        <v/>
      </c>
      <c r="AP8" s="34" t="str">
        <f t="shared" ref="AP8:BE30" ca="1" si="26">IF(AND($C8="Goal",AP$5&gt;=$F8,AP$5&lt;=$F8+$H8-1),2,IF(AND($C8="Milestone",AP$5&gt;=$F8,AP$5&lt;=$F8+$H8-1),1,""))</f>
        <v/>
      </c>
      <c r="AQ8" s="34" t="str">
        <f t="shared" ca="1" si="26"/>
        <v/>
      </c>
      <c r="AR8" s="34" t="str">
        <f t="shared" ca="1" si="26"/>
        <v/>
      </c>
      <c r="AS8" s="34" t="str">
        <f t="shared" ca="1" si="26"/>
        <v/>
      </c>
      <c r="AT8" s="34" t="str">
        <f t="shared" ca="1" si="26"/>
        <v/>
      </c>
      <c r="AU8" s="34" t="str">
        <f t="shared" ca="1" si="26"/>
        <v/>
      </c>
      <c r="AV8" s="34" t="str">
        <f t="shared" ca="1" si="26"/>
        <v/>
      </c>
      <c r="AW8" s="34" t="str">
        <f t="shared" ca="1" si="26"/>
        <v/>
      </c>
      <c r="AX8" s="34" t="str">
        <f t="shared" ca="1" si="26"/>
        <v/>
      </c>
      <c r="AY8" s="34" t="str">
        <f t="shared" ca="1" si="26"/>
        <v/>
      </c>
      <c r="AZ8" s="34" t="str">
        <f t="shared" ca="1" si="26"/>
        <v/>
      </c>
      <c r="BA8" s="34" t="str">
        <f t="shared" ca="1" si="26"/>
        <v/>
      </c>
      <c r="BB8" s="34" t="str">
        <f t="shared" ca="1" si="26"/>
        <v/>
      </c>
      <c r="BC8" s="34" t="str">
        <f t="shared" ca="1" si="26"/>
        <v/>
      </c>
      <c r="BD8" s="34" t="str">
        <f t="shared" ca="1" si="26"/>
        <v/>
      </c>
      <c r="BE8" s="34" t="str">
        <f t="shared" ca="1" si="26"/>
        <v/>
      </c>
      <c r="BF8" s="34" t="str">
        <f t="shared" ref="BF8:BU30" ca="1" si="27">IF(AND($C8="Goal",BF$5&gt;=$F8,BF$5&lt;=$F8+$H8-1),2,IF(AND($C8="Milestone",BF$5&gt;=$F8,BF$5&lt;=$F8+$H8-1),1,""))</f>
        <v/>
      </c>
      <c r="BG8" s="34" t="str">
        <f t="shared" ca="1" si="27"/>
        <v/>
      </c>
      <c r="BH8" s="34" t="str">
        <f t="shared" ca="1" si="27"/>
        <v/>
      </c>
      <c r="BI8" s="34" t="str">
        <f t="shared" ca="1" si="27"/>
        <v/>
      </c>
      <c r="BJ8" s="34" t="str">
        <f t="shared" ca="1" si="27"/>
        <v/>
      </c>
      <c r="BK8" s="34" t="str">
        <f t="shared" ca="1" si="27"/>
        <v/>
      </c>
      <c r="BL8" s="34" t="str">
        <f t="shared" ca="1" si="27"/>
        <v/>
      </c>
      <c r="BM8" s="34" t="str">
        <f t="shared" ca="1" si="27"/>
        <v/>
      </c>
      <c r="BN8" s="34" t="str">
        <f t="shared" ca="1" si="27"/>
        <v/>
      </c>
      <c r="BO8" s="34" t="str">
        <f t="shared" ca="1" si="27"/>
        <v/>
      </c>
      <c r="BP8" s="34" t="str">
        <f t="shared" ca="1" si="27"/>
        <v/>
      </c>
      <c r="BQ8" s="34" t="str">
        <f t="shared" ca="1" si="27"/>
        <v/>
      </c>
      <c r="BR8" s="34" t="str">
        <f t="shared" ca="1" si="27"/>
        <v/>
      </c>
      <c r="BS8" s="34" t="str">
        <f t="shared" ca="1" si="27"/>
        <v/>
      </c>
      <c r="BT8" s="34" t="str">
        <f t="shared" ca="1" si="27"/>
        <v/>
      </c>
      <c r="BU8" s="34" t="str">
        <f t="shared" ca="1" si="27"/>
        <v/>
      </c>
      <c r="BV8" s="34" t="str">
        <f t="shared" ref="BQ8:CA22" ca="1" si="28">IF(AND($C8="Goal",BV$5&gt;=$F8,BV$5&lt;=$F8+$H8-1),2,IF(AND($C8="Milestone",BV$5&gt;=$F8,BV$5&lt;=$F8+$H8-1),1,""))</f>
        <v/>
      </c>
      <c r="BW8" s="34" t="str">
        <f t="shared" ca="1" si="28"/>
        <v/>
      </c>
      <c r="BX8" s="34" t="str">
        <f t="shared" ca="1" si="28"/>
        <v/>
      </c>
      <c r="BY8" s="34" t="str">
        <f t="shared" ca="1" si="28"/>
        <v/>
      </c>
      <c r="BZ8" s="34" t="str">
        <f t="shared" ca="1" si="28"/>
        <v/>
      </c>
      <c r="CA8" s="34" t="str">
        <f t="shared" ca="1" si="28"/>
        <v/>
      </c>
    </row>
    <row r="9" spans="1:79" s="2" customFormat="1" ht="17" customHeight="1" x14ac:dyDescent="0.2">
      <c r="A9" s="15"/>
      <c r="B9" s="36" t="s">
        <v>27</v>
      </c>
      <c r="C9" s="32" t="s">
        <v>5</v>
      </c>
      <c r="D9" s="32" t="s">
        <v>33</v>
      </c>
      <c r="E9" s="29">
        <v>1</v>
      </c>
      <c r="F9" s="30">
        <v>44096</v>
      </c>
      <c r="G9" s="30">
        <v>44096</v>
      </c>
      <c r="H9" s="31">
        <f>Milestones[[#This Row],[End]]-Milestones[[#This Row],[Start]]+1</f>
        <v>1</v>
      </c>
      <c r="I9" s="25"/>
      <c r="J9" s="34">
        <f ca="1">IF(AND($C9="Goal",J$5&gt;=$F9,J$5&lt;=$F9+$H9-1),2,IF(AND($C9="Milestone",J$5&gt;=$F9,J$5&lt;=$F9+$H9-1),1,""))</f>
        <v>2</v>
      </c>
      <c r="K9" s="34" t="str">
        <f t="shared" ca="1" si="24"/>
        <v/>
      </c>
      <c r="L9" s="34" t="str">
        <f t="shared" ca="1" si="24"/>
        <v/>
      </c>
      <c r="M9" s="34" t="str">
        <f t="shared" ca="1" si="24"/>
        <v/>
      </c>
      <c r="N9" s="34" t="str">
        <f t="shared" ca="1" si="24"/>
        <v/>
      </c>
      <c r="O9" s="34" t="str">
        <f t="shared" ca="1" si="24"/>
        <v/>
      </c>
      <c r="P9" s="34" t="str">
        <f t="shared" ca="1" si="24"/>
        <v/>
      </c>
      <c r="Q9" s="34" t="str">
        <f t="shared" ca="1" si="24"/>
        <v/>
      </c>
      <c r="R9" s="34" t="str">
        <f t="shared" ca="1" si="24"/>
        <v/>
      </c>
      <c r="S9" s="34" t="str">
        <f t="shared" ca="1" si="24"/>
        <v/>
      </c>
      <c r="T9" s="34" t="str">
        <f t="shared" ca="1" si="24"/>
        <v/>
      </c>
      <c r="U9" s="34" t="str">
        <f t="shared" ca="1" si="24"/>
        <v/>
      </c>
      <c r="V9" s="34" t="str">
        <f t="shared" ca="1" si="24"/>
        <v/>
      </c>
      <c r="W9" s="34" t="str">
        <f t="shared" ca="1" si="24"/>
        <v/>
      </c>
      <c r="X9" s="34" t="str">
        <f t="shared" ca="1" si="24"/>
        <v/>
      </c>
      <c r="Y9" s="34" t="str">
        <f t="shared" ca="1" si="24"/>
        <v/>
      </c>
      <c r="Z9" s="34" t="str">
        <f t="shared" ca="1" si="25"/>
        <v/>
      </c>
      <c r="AA9" s="34" t="str">
        <f t="shared" ca="1" si="25"/>
        <v/>
      </c>
      <c r="AB9" s="34" t="str">
        <f t="shared" ca="1" si="25"/>
        <v/>
      </c>
      <c r="AC9" s="34" t="str">
        <f t="shared" ca="1" si="25"/>
        <v/>
      </c>
      <c r="AD9" s="34" t="str">
        <f t="shared" ca="1" si="25"/>
        <v/>
      </c>
      <c r="AE9" s="34" t="str">
        <f t="shared" ca="1" si="25"/>
        <v/>
      </c>
      <c r="AF9" s="34" t="str">
        <f t="shared" ca="1" si="25"/>
        <v/>
      </c>
      <c r="AG9" s="34" t="str">
        <f t="shared" ca="1" si="25"/>
        <v/>
      </c>
      <c r="AH9" s="34" t="str">
        <f t="shared" ca="1" si="25"/>
        <v/>
      </c>
      <c r="AI9" s="34" t="str">
        <f t="shared" ca="1" si="25"/>
        <v/>
      </c>
      <c r="AJ9" s="34" t="str">
        <f t="shared" ca="1" si="25"/>
        <v/>
      </c>
      <c r="AK9" s="34" t="str">
        <f t="shared" ca="1" si="25"/>
        <v/>
      </c>
      <c r="AL9" s="34" t="str">
        <f t="shared" ca="1" si="25"/>
        <v/>
      </c>
      <c r="AM9" s="34" t="str">
        <f t="shared" ca="1" si="25"/>
        <v/>
      </c>
      <c r="AN9" s="34" t="str">
        <f t="shared" ca="1" si="25"/>
        <v/>
      </c>
      <c r="AO9" s="34" t="str">
        <f t="shared" ca="1" si="25"/>
        <v/>
      </c>
      <c r="AP9" s="34" t="str">
        <f t="shared" ca="1" si="26"/>
        <v/>
      </c>
      <c r="AQ9" s="34" t="str">
        <f t="shared" ca="1" si="26"/>
        <v/>
      </c>
      <c r="AR9" s="34" t="str">
        <f t="shared" ca="1" si="26"/>
        <v/>
      </c>
      <c r="AS9" s="34" t="str">
        <f t="shared" ca="1" si="26"/>
        <v/>
      </c>
      <c r="AT9" s="34" t="str">
        <f t="shared" ca="1" si="26"/>
        <v/>
      </c>
      <c r="AU9" s="34" t="str">
        <f t="shared" ca="1" si="26"/>
        <v/>
      </c>
      <c r="AV9" s="34" t="str">
        <f t="shared" ca="1" si="26"/>
        <v/>
      </c>
      <c r="AW9" s="34" t="str">
        <f t="shared" ca="1" si="26"/>
        <v/>
      </c>
      <c r="AX9" s="34" t="str">
        <f t="shared" ca="1" si="26"/>
        <v/>
      </c>
      <c r="AY9" s="34" t="str">
        <f t="shared" ca="1" si="26"/>
        <v/>
      </c>
      <c r="AZ9" s="34" t="str">
        <f t="shared" ca="1" si="26"/>
        <v/>
      </c>
      <c r="BA9" s="34" t="str">
        <f t="shared" ca="1" si="26"/>
        <v/>
      </c>
      <c r="BB9" s="34" t="str">
        <f t="shared" ca="1" si="26"/>
        <v/>
      </c>
      <c r="BC9" s="34" t="str">
        <f t="shared" ca="1" si="26"/>
        <v/>
      </c>
      <c r="BD9" s="34" t="str">
        <f t="shared" ca="1" si="26"/>
        <v/>
      </c>
      <c r="BE9" s="34" t="str">
        <f t="shared" ca="1" si="26"/>
        <v/>
      </c>
      <c r="BF9" s="34" t="str">
        <f t="shared" ca="1" si="27"/>
        <v/>
      </c>
      <c r="BG9" s="34" t="str">
        <f t="shared" ca="1" si="27"/>
        <v/>
      </c>
      <c r="BH9" s="34" t="str">
        <f t="shared" ca="1" si="27"/>
        <v/>
      </c>
      <c r="BI9" s="34" t="str">
        <f t="shared" ca="1" si="27"/>
        <v/>
      </c>
      <c r="BJ9" s="34" t="str">
        <f t="shared" ca="1" si="27"/>
        <v/>
      </c>
      <c r="BK9" s="34" t="str">
        <f t="shared" ca="1" si="27"/>
        <v/>
      </c>
      <c r="BL9" s="34" t="str">
        <f t="shared" ca="1" si="27"/>
        <v/>
      </c>
      <c r="BM9" s="34" t="str">
        <f t="shared" ca="1" si="27"/>
        <v/>
      </c>
      <c r="BN9" s="34" t="str">
        <f t="shared" ca="1" si="27"/>
        <v/>
      </c>
      <c r="BO9" s="34" t="str">
        <f t="shared" ca="1" si="27"/>
        <v/>
      </c>
      <c r="BP9" s="34" t="str">
        <f t="shared" ca="1" si="27"/>
        <v/>
      </c>
      <c r="BQ9" s="34" t="str">
        <f t="shared" ca="1" si="28"/>
        <v/>
      </c>
      <c r="BR9" s="34" t="str">
        <f t="shared" ca="1" si="28"/>
        <v/>
      </c>
      <c r="BS9" s="34" t="str">
        <f t="shared" ca="1" si="28"/>
        <v/>
      </c>
      <c r="BT9" s="34" t="str">
        <f t="shared" ca="1" si="28"/>
        <v/>
      </c>
      <c r="BU9" s="34" t="str">
        <f t="shared" ca="1" si="28"/>
        <v/>
      </c>
      <c r="BV9" s="34" t="str">
        <f t="shared" ca="1" si="28"/>
        <v/>
      </c>
      <c r="BW9" s="34" t="str">
        <f t="shared" ca="1" si="28"/>
        <v/>
      </c>
      <c r="BX9" s="34" t="str">
        <f t="shared" ca="1" si="28"/>
        <v/>
      </c>
      <c r="BY9" s="34" t="str">
        <f t="shared" ca="1" si="28"/>
        <v/>
      </c>
      <c r="BZ9" s="34" t="str">
        <f t="shared" ca="1" si="28"/>
        <v/>
      </c>
      <c r="CA9" s="34" t="str">
        <f t="shared" ca="1" si="28"/>
        <v/>
      </c>
    </row>
    <row r="10" spans="1:79" s="2" customFormat="1" ht="17" customHeight="1" x14ac:dyDescent="0.2">
      <c r="A10" s="15"/>
      <c r="B10" s="36" t="s">
        <v>28</v>
      </c>
      <c r="C10" s="32" t="s">
        <v>5</v>
      </c>
      <c r="D10" s="32" t="s">
        <v>33</v>
      </c>
      <c r="E10" s="29">
        <v>0</v>
      </c>
      <c r="F10" s="30">
        <v>44108</v>
      </c>
      <c r="G10" s="30">
        <v>44108</v>
      </c>
      <c r="H10" s="31">
        <f>Milestones[[#This Row],[End]]-Milestones[[#This Row],[Start]]+1</f>
        <v>1</v>
      </c>
      <c r="I10" s="25"/>
      <c r="J10" s="34" t="str">
        <f t="shared" ref="J10:J30" ca="1" si="29">IF(AND($C10="Goal",J$5&gt;=$F10,J$5&lt;=$F10+$H10-1),2,IF(AND($C10="Milestone",J$5&gt;=$F10,J$5&lt;=$F10+$H10-1),1,""))</f>
        <v/>
      </c>
      <c r="K10" s="34" t="str">
        <f t="shared" ca="1" si="24"/>
        <v/>
      </c>
      <c r="L10" s="34" t="str">
        <f t="shared" ca="1" si="24"/>
        <v/>
      </c>
      <c r="M10" s="34" t="str">
        <f t="shared" ca="1" si="24"/>
        <v/>
      </c>
      <c r="N10" s="34" t="str">
        <f t="shared" ca="1" si="24"/>
        <v/>
      </c>
      <c r="O10" s="34" t="str">
        <f t="shared" ca="1" si="24"/>
        <v/>
      </c>
      <c r="P10" s="34" t="str">
        <f t="shared" ca="1" si="24"/>
        <v/>
      </c>
      <c r="Q10" s="34" t="str">
        <f t="shared" ca="1" si="24"/>
        <v/>
      </c>
      <c r="R10" s="34" t="str">
        <f t="shared" ca="1" si="24"/>
        <v/>
      </c>
      <c r="S10" s="34" t="str">
        <f t="shared" ca="1" si="24"/>
        <v/>
      </c>
      <c r="T10" s="34" t="str">
        <f t="shared" ca="1" si="24"/>
        <v/>
      </c>
      <c r="U10" s="34" t="str">
        <f t="shared" ca="1" si="24"/>
        <v/>
      </c>
      <c r="V10" s="34">
        <f t="shared" ca="1" si="24"/>
        <v>2</v>
      </c>
      <c r="W10" s="34" t="str">
        <f t="shared" ca="1" si="24"/>
        <v/>
      </c>
      <c r="X10" s="34" t="str">
        <f t="shared" ca="1" si="24"/>
        <v/>
      </c>
      <c r="Y10" s="34" t="str">
        <f t="shared" ca="1" si="24"/>
        <v/>
      </c>
      <c r="Z10" s="34" t="str">
        <f t="shared" ca="1" si="25"/>
        <v/>
      </c>
      <c r="AA10" s="34" t="str">
        <f t="shared" ca="1" si="25"/>
        <v/>
      </c>
      <c r="AB10" s="34" t="str">
        <f t="shared" ca="1" si="25"/>
        <v/>
      </c>
      <c r="AC10" s="34" t="str">
        <f t="shared" ca="1" si="25"/>
        <v/>
      </c>
      <c r="AD10" s="34" t="str">
        <f t="shared" ca="1" si="25"/>
        <v/>
      </c>
      <c r="AE10" s="34" t="str">
        <f t="shared" ca="1" si="25"/>
        <v/>
      </c>
      <c r="AF10" s="34" t="str">
        <f t="shared" ca="1" si="25"/>
        <v/>
      </c>
      <c r="AG10" s="34" t="str">
        <f t="shared" ca="1" si="25"/>
        <v/>
      </c>
      <c r="AH10" s="34" t="str">
        <f t="shared" ca="1" si="25"/>
        <v/>
      </c>
      <c r="AI10" s="34" t="str">
        <f t="shared" ca="1" si="25"/>
        <v/>
      </c>
      <c r="AJ10" s="34" t="str">
        <f t="shared" ca="1" si="25"/>
        <v/>
      </c>
      <c r="AK10" s="34" t="str">
        <f t="shared" ca="1" si="25"/>
        <v/>
      </c>
      <c r="AL10" s="34" t="str">
        <f t="shared" ca="1" si="25"/>
        <v/>
      </c>
      <c r="AM10" s="34" t="str">
        <f t="shared" ca="1" si="25"/>
        <v/>
      </c>
      <c r="AN10" s="34" t="str">
        <f t="shared" ca="1" si="25"/>
        <v/>
      </c>
      <c r="AO10" s="34" t="str">
        <f t="shared" ca="1" si="25"/>
        <v/>
      </c>
      <c r="AP10" s="34" t="str">
        <f t="shared" ca="1" si="26"/>
        <v/>
      </c>
      <c r="AQ10" s="34" t="str">
        <f t="shared" ca="1" si="26"/>
        <v/>
      </c>
      <c r="AR10" s="34" t="str">
        <f t="shared" ca="1" si="26"/>
        <v/>
      </c>
      <c r="AS10" s="34" t="str">
        <f t="shared" ca="1" si="26"/>
        <v/>
      </c>
      <c r="AT10" s="34" t="str">
        <f t="shared" ca="1" si="26"/>
        <v/>
      </c>
      <c r="AU10" s="34" t="str">
        <f t="shared" ca="1" si="26"/>
        <v/>
      </c>
      <c r="AV10" s="34" t="str">
        <f t="shared" ca="1" si="26"/>
        <v/>
      </c>
      <c r="AW10" s="34" t="str">
        <f t="shared" ca="1" si="26"/>
        <v/>
      </c>
      <c r="AX10" s="34" t="str">
        <f t="shared" ca="1" si="26"/>
        <v/>
      </c>
      <c r="AY10" s="34" t="str">
        <f t="shared" ca="1" si="26"/>
        <v/>
      </c>
      <c r="AZ10" s="34" t="str">
        <f t="shared" ca="1" si="26"/>
        <v/>
      </c>
      <c r="BA10" s="34" t="str">
        <f t="shared" ca="1" si="26"/>
        <v/>
      </c>
      <c r="BB10" s="34" t="str">
        <f t="shared" ca="1" si="26"/>
        <v/>
      </c>
      <c r="BC10" s="34" t="str">
        <f t="shared" ca="1" si="26"/>
        <v/>
      </c>
      <c r="BD10" s="34" t="str">
        <f t="shared" ca="1" si="26"/>
        <v/>
      </c>
      <c r="BE10" s="34" t="str">
        <f t="shared" ca="1" si="26"/>
        <v/>
      </c>
      <c r="BF10" s="34" t="str">
        <f t="shared" ca="1" si="27"/>
        <v/>
      </c>
      <c r="BG10" s="34" t="str">
        <f t="shared" ca="1" si="27"/>
        <v/>
      </c>
      <c r="BH10" s="34" t="str">
        <f t="shared" ca="1" si="27"/>
        <v/>
      </c>
      <c r="BI10" s="34" t="str">
        <f t="shared" ca="1" si="27"/>
        <v/>
      </c>
      <c r="BJ10" s="34" t="str">
        <f t="shared" ca="1" si="27"/>
        <v/>
      </c>
      <c r="BK10" s="34" t="str">
        <f t="shared" ca="1" si="27"/>
        <v/>
      </c>
      <c r="BL10" s="34" t="str">
        <f t="shared" ca="1" si="27"/>
        <v/>
      </c>
      <c r="BM10" s="34" t="str">
        <f t="shared" ca="1" si="27"/>
        <v/>
      </c>
      <c r="BN10" s="34" t="str">
        <f t="shared" ca="1" si="27"/>
        <v/>
      </c>
      <c r="BO10" s="34" t="str">
        <f t="shared" ca="1" si="27"/>
        <v/>
      </c>
      <c r="BP10" s="34" t="str">
        <f t="shared" ca="1" si="27"/>
        <v/>
      </c>
      <c r="BQ10" s="34" t="str">
        <f t="shared" ca="1" si="28"/>
        <v/>
      </c>
      <c r="BR10" s="34" t="str">
        <f t="shared" ca="1" si="28"/>
        <v/>
      </c>
      <c r="BS10" s="34" t="str">
        <f t="shared" ca="1" si="28"/>
        <v/>
      </c>
      <c r="BT10" s="34" t="str">
        <f t="shared" ca="1" si="28"/>
        <v/>
      </c>
      <c r="BU10" s="34" t="str">
        <f t="shared" ca="1" si="28"/>
        <v/>
      </c>
      <c r="BV10" s="34" t="str">
        <f t="shared" ca="1" si="28"/>
        <v/>
      </c>
      <c r="BW10" s="34" t="str">
        <f t="shared" ca="1" si="28"/>
        <v/>
      </c>
      <c r="BX10" s="34" t="str">
        <f t="shared" ca="1" si="28"/>
        <v/>
      </c>
      <c r="BY10" s="34" t="str">
        <f t="shared" ca="1" si="28"/>
        <v/>
      </c>
      <c r="BZ10" s="34" t="str">
        <f t="shared" ca="1" si="28"/>
        <v/>
      </c>
      <c r="CA10" s="34" t="str">
        <f t="shared" ca="1" si="28"/>
        <v/>
      </c>
    </row>
    <row r="11" spans="1:79" s="2" customFormat="1" ht="17" customHeight="1" x14ac:dyDescent="0.2">
      <c r="A11" s="15"/>
      <c r="B11" s="37" t="s">
        <v>40</v>
      </c>
      <c r="C11" s="32"/>
      <c r="D11" s="32"/>
      <c r="E11" s="29"/>
      <c r="F11" s="30"/>
      <c r="G11" s="30"/>
      <c r="H11" s="31"/>
      <c r="I11" s="25"/>
      <c r="J11" s="34" t="str">
        <f t="shared" ca="1" si="29"/>
        <v/>
      </c>
      <c r="K11" s="34" t="str">
        <f t="shared" ca="1" si="24"/>
        <v/>
      </c>
      <c r="L11" s="34" t="str">
        <f t="shared" ca="1" si="24"/>
        <v/>
      </c>
      <c r="M11" s="34" t="str">
        <f t="shared" ca="1" si="24"/>
        <v/>
      </c>
      <c r="N11" s="34" t="str">
        <f t="shared" ca="1" si="24"/>
        <v/>
      </c>
      <c r="O11" s="34" t="str">
        <f t="shared" ca="1" si="24"/>
        <v/>
      </c>
      <c r="P11" s="34" t="str">
        <f t="shared" ca="1" si="24"/>
        <v/>
      </c>
      <c r="Q11" s="34" t="str">
        <f t="shared" ca="1" si="24"/>
        <v/>
      </c>
      <c r="R11" s="34" t="str">
        <f t="shared" ca="1" si="24"/>
        <v/>
      </c>
      <c r="S11" s="34" t="str">
        <f t="shared" ca="1" si="24"/>
        <v/>
      </c>
      <c r="T11" s="34" t="str">
        <f t="shared" ca="1" si="24"/>
        <v/>
      </c>
      <c r="U11" s="34" t="str">
        <f t="shared" ca="1" si="24"/>
        <v/>
      </c>
      <c r="V11" s="34" t="str">
        <f t="shared" ca="1" si="24"/>
        <v/>
      </c>
      <c r="W11" s="34" t="str">
        <f t="shared" ca="1" si="24"/>
        <v/>
      </c>
      <c r="X11" s="34" t="str">
        <f t="shared" ca="1" si="24"/>
        <v/>
      </c>
      <c r="Y11" s="34" t="str">
        <f t="shared" ca="1" si="24"/>
        <v/>
      </c>
      <c r="Z11" s="34" t="str">
        <f t="shared" ca="1" si="25"/>
        <v/>
      </c>
      <c r="AA11" s="34" t="str">
        <f t="shared" ca="1" si="25"/>
        <v/>
      </c>
      <c r="AB11" s="34" t="str">
        <f t="shared" ca="1" si="25"/>
        <v/>
      </c>
      <c r="AC11" s="34" t="str">
        <f t="shared" ca="1" si="25"/>
        <v/>
      </c>
      <c r="AD11" s="34" t="str">
        <f t="shared" ca="1" si="25"/>
        <v/>
      </c>
      <c r="AE11" s="34" t="str">
        <f t="shared" ca="1" si="25"/>
        <v/>
      </c>
      <c r="AF11" s="34" t="str">
        <f t="shared" ca="1" si="25"/>
        <v/>
      </c>
      <c r="AG11" s="34" t="str">
        <f t="shared" ca="1" si="25"/>
        <v/>
      </c>
      <c r="AH11" s="34" t="str">
        <f t="shared" ca="1" si="25"/>
        <v/>
      </c>
      <c r="AI11" s="34" t="str">
        <f t="shared" ca="1" si="25"/>
        <v/>
      </c>
      <c r="AJ11" s="34" t="str">
        <f t="shared" ca="1" si="25"/>
        <v/>
      </c>
      <c r="AK11" s="34" t="str">
        <f t="shared" ca="1" si="25"/>
        <v/>
      </c>
      <c r="AL11" s="34" t="str">
        <f t="shared" ca="1" si="25"/>
        <v/>
      </c>
      <c r="AM11" s="34" t="str">
        <f t="shared" ca="1" si="25"/>
        <v/>
      </c>
      <c r="AN11" s="34" t="str">
        <f t="shared" ca="1" si="25"/>
        <v/>
      </c>
      <c r="AO11" s="34" t="str">
        <f t="shared" ca="1" si="25"/>
        <v/>
      </c>
      <c r="AP11" s="34" t="str">
        <f t="shared" ca="1" si="26"/>
        <v/>
      </c>
      <c r="AQ11" s="34" t="str">
        <f t="shared" ca="1" si="26"/>
        <v/>
      </c>
      <c r="AR11" s="34" t="str">
        <f t="shared" ca="1" si="26"/>
        <v/>
      </c>
      <c r="AS11" s="34" t="str">
        <f t="shared" ca="1" si="26"/>
        <v/>
      </c>
      <c r="AT11" s="34" t="str">
        <f t="shared" ca="1" si="26"/>
        <v/>
      </c>
      <c r="AU11" s="34" t="str">
        <f t="shared" ca="1" si="26"/>
        <v/>
      </c>
      <c r="AV11" s="34" t="str">
        <f t="shared" ca="1" si="26"/>
        <v/>
      </c>
      <c r="AW11" s="34" t="str">
        <f t="shared" ca="1" si="26"/>
        <v/>
      </c>
      <c r="AX11" s="34" t="str">
        <f t="shared" ca="1" si="26"/>
        <v/>
      </c>
      <c r="AY11" s="34" t="str">
        <f t="shared" ca="1" si="26"/>
        <v/>
      </c>
      <c r="AZ11" s="34" t="str">
        <f t="shared" ca="1" si="26"/>
        <v/>
      </c>
      <c r="BA11" s="34" t="str">
        <f t="shared" ca="1" si="26"/>
        <v/>
      </c>
      <c r="BB11" s="34" t="str">
        <f t="shared" ca="1" si="26"/>
        <v/>
      </c>
      <c r="BC11" s="34" t="str">
        <f t="shared" ca="1" si="26"/>
        <v/>
      </c>
      <c r="BD11" s="34" t="str">
        <f t="shared" ca="1" si="26"/>
        <v/>
      </c>
      <c r="BE11" s="34" t="str">
        <f t="shared" ca="1" si="26"/>
        <v/>
      </c>
      <c r="BF11" s="34" t="str">
        <f t="shared" ca="1" si="27"/>
        <v/>
      </c>
      <c r="BG11" s="34" t="str">
        <f t="shared" ca="1" si="27"/>
        <v/>
      </c>
      <c r="BH11" s="34" t="str">
        <f t="shared" ca="1" si="27"/>
        <v/>
      </c>
      <c r="BI11" s="34" t="str">
        <f t="shared" ca="1" si="27"/>
        <v/>
      </c>
      <c r="BJ11" s="34" t="str">
        <f t="shared" ca="1" si="27"/>
        <v/>
      </c>
      <c r="BK11" s="34" t="str">
        <f t="shared" ca="1" si="27"/>
        <v/>
      </c>
      <c r="BL11" s="34" t="str">
        <f t="shared" ca="1" si="27"/>
        <v/>
      </c>
      <c r="BM11" s="34" t="str">
        <f t="shared" ca="1" si="27"/>
        <v/>
      </c>
      <c r="BN11" s="34" t="str">
        <f t="shared" ca="1" si="27"/>
        <v/>
      </c>
      <c r="BO11" s="34" t="str">
        <f t="shared" ca="1" si="27"/>
        <v/>
      </c>
      <c r="BP11" s="34" t="str">
        <f t="shared" ca="1" si="27"/>
        <v/>
      </c>
      <c r="BQ11" s="34" t="str">
        <f t="shared" ca="1" si="28"/>
        <v/>
      </c>
      <c r="BR11" s="34" t="str">
        <f t="shared" ca="1" si="28"/>
        <v/>
      </c>
      <c r="BS11" s="34" t="str">
        <f t="shared" ca="1" si="28"/>
        <v/>
      </c>
      <c r="BT11" s="34" t="str">
        <f t="shared" ca="1" si="28"/>
        <v/>
      </c>
      <c r="BU11" s="34" t="str">
        <f t="shared" ca="1" si="28"/>
        <v/>
      </c>
      <c r="BV11" s="34" t="str">
        <f t="shared" ca="1" si="28"/>
        <v/>
      </c>
      <c r="BW11" s="34" t="str">
        <f t="shared" ca="1" si="28"/>
        <v/>
      </c>
      <c r="BX11" s="34" t="str">
        <f t="shared" ca="1" si="28"/>
        <v/>
      </c>
      <c r="BY11" s="34" t="str">
        <f t="shared" ca="1" si="28"/>
        <v/>
      </c>
      <c r="BZ11" s="34" t="str">
        <f t="shared" ca="1" si="28"/>
        <v/>
      </c>
      <c r="CA11" s="34" t="str">
        <f t="shared" ca="1" si="28"/>
        <v/>
      </c>
    </row>
    <row r="12" spans="1:79" s="2" customFormat="1" ht="17" customHeight="1" x14ac:dyDescent="0.2">
      <c r="A12" s="15"/>
      <c r="B12" s="36" t="s">
        <v>36</v>
      </c>
      <c r="C12" s="32" t="s">
        <v>58</v>
      </c>
      <c r="D12" s="60"/>
      <c r="E12" s="29">
        <v>0.15</v>
      </c>
      <c r="F12" s="30">
        <v>44103</v>
      </c>
      <c r="G12" s="30">
        <v>44117</v>
      </c>
      <c r="H12" s="31">
        <f>Milestones[[#This Row],[End]]-Milestones[[#This Row],[Start]]+1</f>
        <v>15</v>
      </c>
      <c r="I12" s="25"/>
      <c r="J12" s="34" t="str">
        <f t="shared" ca="1" si="29"/>
        <v/>
      </c>
      <c r="K12" s="34" t="str">
        <f t="shared" ca="1" si="24"/>
        <v/>
      </c>
      <c r="L12" s="34" t="str">
        <f t="shared" ca="1" si="24"/>
        <v/>
      </c>
      <c r="M12" s="34" t="str">
        <f t="shared" ca="1" si="24"/>
        <v/>
      </c>
      <c r="N12" s="34" t="str">
        <f t="shared" ca="1" si="24"/>
        <v/>
      </c>
      <c r="O12" s="34" t="str">
        <f t="shared" ca="1" si="24"/>
        <v/>
      </c>
      <c r="P12" s="34" t="str">
        <f t="shared" ca="1" si="24"/>
        <v/>
      </c>
      <c r="Q12" s="34" t="str">
        <f t="shared" ca="1" si="24"/>
        <v/>
      </c>
      <c r="R12" s="34" t="str">
        <f t="shared" ca="1" si="24"/>
        <v/>
      </c>
      <c r="S12" s="34" t="str">
        <f t="shared" ca="1" si="24"/>
        <v/>
      </c>
      <c r="T12" s="34" t="str">
        <f t="shared" ca="1" si="24"/>
        <v/>
      </c>
      <c r="U12" s="34" t="str">
        <f t="shared" ca="1" si="24"/>
        <v/>
      </c>
      <c r="V12" s="34" t="str">
        <f t="shared" ca="1" si="24"/>
        <v/>
      </c>
      <c r="W12" s="34" t="str">
        <f t="shared" ca="1" si="24"/>
        <v/>
      </c>
      <c r="X12" s="34" t="str">
        <f t="shared" ca="1" si="24"/>
        <v/>
      </c>
      <c r="Y12" s="34" t="str">
        <f t="shared" ca="1" si="24"/>
        <v/>
      </c>
      <c r="Z12" s="34" t="str">
        <f t="shared" ca="1" si="25"/>
        <v/>
      </c>
      <c r="AA12" s="34" t="str">
        <f t="shared" ca="1" si="25"/>
        <v/>
      </c>
      <c r="AB12" s="34" t="str">
        <f t="shared" ca="1" si="25"/>
        <v/>
      </c>
      <c r="AC12" s="34" t="str">
        <f t="shared" ca="1" si="25"/>
        <v/>
      </c>
      <c r="AD12" s="34" t="str">
        <f t="shared" ca="1" si="25"/>
        <v/>
      </c>
      <c r="AE12" s="34" t="str">
        <f t="shared" ca="1" si="25"/>
        <v/>
      </c>
      <c r="AF12" s="34" t="str">
        <f t="shared" ca="1" si="25"/>
        <v/>
      </c>
      <c r="AG12" s="34" t="str">
        <f t="shared" ca="1" si="25"/>
        <v/>
      </c>
      <c r="AH12" s="34" t="str">
        <f t="shared" ca="1" si="25"/>
        <v/>
      </c>
      <c r="AI12" s="34" t="str">
        <f t="shared" ca="1" si="25"/>
        <v/>
      </c>
      <c r="AJ12" s="34" t="str">
        <f t="shared" ca="1" si="25"/>
        <v/>
      </c>
      <c r="AK12" s="34" t="str">
        <f t="shared" ca="1" si="25"/>
        <v/>
      </c>
      <c r="AL12" s="34" t="str">
        <f t="shared" ca="1" si="25"/>
        <v/>
      </c>
      <c r="AM12" s="34" t="str">
        <f t="shared" ca="1" si="25"/>
        <v/>
      </c>
      <c r="AN12" s="34" t="str">
        <f t="shared" ca="1" si="25"/>
        <v/>
      </c>
      <c r="AO12" s="34" t="str">
        <f t="shared" ca="1" si="25"/>
        <v/>
      </c>
      <c r="AP12" s="34" t="str">
        <f t="shared" ca="1" si="26"/>
        <v/>
      </c>
      <c r="AQ12" s="34" t="str">
        <f t="shared" ca="1" si="26"/>
        <v/>
      </c>
      <c r="AR12" s="34" t="str">
        <f t="shared" ca="1" si="26"/>
        <v/>
      </c>
      <c r="AS12" s="34" t="str">
        <f t="shared" ca="1" si="26"/>
        <v/>
      </c>
      <c r="AT12" s="34" t="str">
        <f t="shared" ca="1" si="26"/>
        <v/>
      </c>
      <c r="AU12" s="34" t="str">
        <f t="shared" ca="1" si="26"/>
        <v/>
      </c>
      <c r="AV12" s="34" t="str">
        <f t="shared" ca="1" si="26"/>
        <v/>
      </c>
      <c r="AW12" s="34" t="str">
        <f t="shared" ca="1" si="26"/>
        <v/>
      </c>
      <c r="AX12" s="34" t="str">
        <f t="shared" ca="1" si="26"/>
        <v/>
      </c>
      <c r="AY12" s="34" t="str">
        <f t="shared" ca="1" si="26"/>
        <v/>
      </c>
      <c r="AZ12" s="34" t="str">
        <f t="shared" ca="1" si="26"/>
        <v/>
      </c>
      <c r="BA12" s="34" t="str">
        <f t="shared" ca="1" si="26"/>
        <v/>
      </c>
      <c r="BB12" s="34" t="str">
        <f t="shared" ca="1" si="26"/>
        <v/>
      </c>
      <c r="BC12" s="34" t="str">
        <f t="shared" ca="1" si="26"/>
        <v/>
      </c>
      <c r="BD12" s="34" t="str">
        <f t="shared" ca="1" si="26"/>
        <v/>
      </c>
      <c r="BE12" s="34" t="str">
        <f t="shared" ca="1" si="26"/>
        <v/>
      </c>
      <c r="BF12" s="34" t="str">
        <f t="shared" ca="1" si="27"/>
        <v/>
      </c>
      <c r="BG12" s="34" t="str">
        <f t="shared" ca="1" si="27"/>
        <v/>
      </c>
      <c r="BH12" s="34" t="str">
        <f t="shared" ca="1" si="27"/>
        <v/>
      </c>
      <c r="BI12" s="34" t="str">
        <f t="shared" ca="1" si="27"/>
        <v/>
      </c>
      <c r="BJ12" s="34" t="str">
        <f t="shared" ca="1" si="27"/>
        <v/>
      </c>
      <c r="BK12" s="34" t="str">
        <f t="shared" ca="1" si="27"/>
        <v/>
      </c>
      <c r="BL12" s="34" t="str">
        <f t="shared" ca="1" si="27"/>
        <v/>
      </c>
      <c r="BM12" s="34" t="str">
        <f t="shared" ca="1" si="27"/>
        <v/>
      </c>
      <c r="BN12" s="34" t="str">
        <f t="shared" ca="1" si="27"/>
        <v/>
      </c>
      <c r="BO12" s="34" t="str">
        <f t="shared" ca="1" si="27"/>
        <v/>
      </c>
      <c r="BP12" s="34" t="str">
        <f t="shared" ca="1" si="27"/>
        <v/>
      </c>
      <c r="BQ12" s="34" t="str">
        <f t="shared" ca="1" si="28"/>
        <v/>
      </c>
      <c r="BR12" s="34" t="str">
        <f t="shared" ca="1" si="28"/>
        <v/>
      </c>
      <c r="BS12" s="34" t="str">
        <f t="shared" ca="1" si="28"/>
        <v/>
      </c>
      <c r="BT12" s="34" t="str">
        <f t="shared" ca="1" si="28"/>
        <v/>
      </c>
      <c r="BU12" s="34" t="str">
        <f t="shared" ca="1" si="28"/>
        <v/>
      </c>
      <c r="BV12" s="34" t="str">
        <f t="shared" ca="1" si="28"/>
        <v/>
      </c>
      <c r="BW12" s="34" t="str">
        <f t="shared" ca="1" si="28"/>
        <v/>
      </c>
      <c r="BX12" s="34" t="str">
        <f t="shared" ca="1" si="28"/>
        <v/>
      </c>
      <c r="BY12" s="34" t="str">
        <f t="shared" ca="1" si="28"/>
        <v/>
      </c>
      <c r="BZ12" s="34" t="str">
        <f t="shared" ca="1" si="28"/>
        <v/>
      </c>
      <c r="CA12" s="34" t="str">
        <f t="shared" ca="1" si="28"/>
        <v/>
      </c>
    </row>
    <row r="13" spans="1:79" s="2" customFormat="1" ht="17" customHeight="1" x14ac:dyDescent="0.2">
      <c r="A13" s="14"/>
      <c r="B13" s="36" t="s">
        <v>37</v>
      </c>
      <c r="C13" s="32" t="s">
        <v>58</v>
      </c>
      <c r="D13" s="60"/>
      <c r="E13" s="29">
        <v>0</v>
      </c>
      <c r="F13" s="30">
        <v>44118</v>
      </c>
      <c r="G13" s="30">
        <v>44138</v>
      </c>
      <c r="H13" s="31">
        <f>Milestones[[#This Row],[End]]-Milestones[[#This Row],[Start]]+1</f>
        <v>21</v>
      </c>
      <c r="I13" s="25"/>
      <c r="J13" s="34" t="str">
        <f ca="1">IF(AND($C13="Goal",J$5&gt;=$F13,J$5&lt;=$F13+$H13-1),2,IF(AND($C13="Milestone",J$5&gt;=$F13,J$5&lt;=$F13+$H13-1),1,""))</f>
        <v/>
      </c>
      <c r="K13" s="34" t="str">
        <f ca="1">IF(AND($C13="Goal",K$5&gt;=$F13,K$5&lt;=$F13+$H13-1),2,IF(AND($C13="Milestone",K$5&gt;=$F13,K$5&lt;=$F13+$H13-1),1,""))</f>
        <v/>
      </c>
      <c r="L13" s="34" t="str">
        <f ca="1">IF(AND($C13="Goal",L$5&gt;=$F13,L$5&lt;=$F13+$H13-1),2,IF(AND($C13="Milestone",L$5&gt;=$F13,L$5&lt;=$F13+$H13-1),1,""))</f>
        <v/>
      </c>
      <c r="M13" s="34" t="str">
        <f ca="1">IF(AND($C13="Goal",M$5&gt;=$F13,M$5&lt;=$F13+$H13-1),2,IF(AND($C13="Milestone",M$5&gt;=$F13,M$5&lt;=$F13+$H13-1),1,""))</f>
        <v/>
      </c>
      <c r="N13" s="34" t="str">
        <f ca="1">IF(AND($C13="Goal",N$5&gt;=$F13,N$5&lt;=$F13+$H13-1),2,IF(AND($C13="Milestone",N$5&gt;=$F13,N$5&lt;=$F13+$H13-1),1,""))</f>
        <v/>
      </c>
      <c r="O13" s="34" t="str">
        <f ca="1">IF(AND($C13="Goal",O$5&gt;=$F13,O$5&lt;=$F13+$H13-1),2,IF(AND($C13="Milestone",O$5&gt;=$F13,O$5&lt;=$F13+$H13-1),1,""))</f>
        <v/>
      </c>
      <c r="P13" s="34" t="str">
        <f ca="1">IF(AND($C13="Goal",P$5&gt;=$F13,P$5&lt;=$F13+$H13-1),2,IF(AND($C13="Milestone",P$5&gt;=$F13,P$5&lt;=$F13+$H13-1),1,""))</f>
        <v/>
      </c>
      <c r="Q13" s="34" t="str">
        <f ca="1">IF(AND($C13="Goal",Q$5&gt;=$F13,Q$5&lt;=$F13+$H13-1),2,IF(AND($C13="Milestone",Q$5&gt;=$F13,Q$5&lt;=$F13+$H13-1),1,""))</f>
        <v/>
      </c>
      <c r="R13" s="34" t="str">
        <f ca="1">IF(AND($C13="Goal",R$5&gt;=$F13,R$5&lt;=$F13+$H13-1),2,IF(AND($C13="Milestone",R$5&gt;=$F13,R$5&lt;=$F13+$H13-1),1,""))</f>
        <v/>
      </c>
      <c r="S13" s="34" t="str">
        <f ca="1">IF(AND($C13="Goal",S$5&gt;=$F13,S$5&lt;=$F13+$H13-1),2,IF(AND($C13="Milestone",S$5&gt;=$F13,S$5&lt;=$F13+$H13-1),1,""))</f>
        <v/>
      </c>
      <c r="T13" s="34" t="str">
        <f ca="1">IF(AND($C13="Goal",T$5&gt;=$F13,T$5&lt;=$F13+$H13-1),2,IF(AND($C13="Milestone",T$5&gt;=$F13,T$5&lt;=$F13+$H13-1),1,""))</f>
        <v/>
      </c>
      <c r="U13" s="34" t="str">
        <f ca="1">IF(AND($C13="Goal",U$5&gt;=$F13,U$5&lt;=$F13+$H13-1),2,IF(AND($C13="Milestone",U$5&gt;=$F13,U$5&lt;=$F13+$H13-1),1,""))</f>
        <v/>
      </c>
      <c r="V13" s="34" t="str">
        <f ca="1">IF(AND($C13="Goal",V$5&gt;=$F13,V$5&lt;=$F13+$H13-1),2,IF(AND($C13="Milestone",V$5&gt;=$F13,V$5&lt;=$F13+$H13-1),1,""))</f>
        <v/>
      </c>
      <c r="W13" s="34" t="str">
        <f ca="1">IF(AND($C13="Goal",W$5&gt;=$F13,W$5&lt;=$F13+$H13-1),2,IF(AND($C13="Milestone",W$5&gt;=$F13,W$5&lt;=$F13+$H13-1),1,""))</f>
        <v/>
      </c>
      <c r="X13" s="34" t="str">
        <f ca="1">IF(AND($C13="Goal",X$5&gt;=$F13,X$5&lt;=$F13+$H13-1),2,IF(AND($C13="Milestone",X$5&gt;=$F13,X$5&lt;=$F13+$H13-1),1,""))</f>
        <v/>
      </c>
      <c r="Y13" s="34" t="str">
        <f ca="1">IF(AND($C13="Goal",Y$5&gt;=$F13,Y$5&lt;=$F13+$H13-1),2,IF(AND($C13="Milestone",Y$5&gt;=$F13,Y$5&lt;=$F13+$H13-1),1,""))</f>
        <v/>
      </c>
      <c r="Z13" s="34" t="str">
        <f ca="1">IF(AND($C13="Goal",Z$5&gt;=$F13,Z$5&lt;=$F13+$H13-1),2,IF(AND($C13="Milestone",Z$5&gt;=$F13,Z$5&lt;=$F13+$H13-1),1,""))</f>
        <v/>
      </c>
      <c r="AA13" s="34" t="str">
        <f ca="1">IF(AND($C13="Goal",AA$5&gt;=$F13,AA$5&lt;=$F13+$H13-1),2,IF(AND($C13="Milestone",AA$5&gt;=$F13,AA$5&lt;=$F13+$H13-1),1,""))</f>
        <v/>
      </c>
      <c r="AB13" s="34" t="str">
        <f ca="1">IF(AND($C13="Goal",AB$5&gt;=$F13,AB$5&lt;=$F13+$H13-1),2,IF(AND($C13="Milestone",AB$5&gt;=$F13,AB$5&lt;=$F13+$H13-1),1,""))</f>
        <v/>
      </c>
      <c r="AC13" s="34" t="str">
        <f ca="1">IF(AND($C13="Goal",AC$5&gt;=$F13,AC$5&lt;=$F13+$H13-1),2,IF(AND($C13="Milestone",AC$5&gt;=$F13,AC$5&lt;=$F13+$H13-1),1,""))</f>
        <v/>
      </c>
      <c r="AD13" s="34" t="str">
        <f ca="1">IF(AND($C13="Goal",AD$5&gt;=$F13,AD$5&lt;=$F13+$H13-1),2,IF(AND($C13="Milestone",AD$5&gt;=$F13,AD$5&lt;=$F13+$H13-1),1,""))</f>
        <v/>
      </c>
      <c r="AE13" s="34" t="str">
        <f ca="1">IF(AND($C13="Goal",AE$5&gt;=$F13,AE$5&lt;=$F13+$H13-1),2,IF(AND($C13="Milestone",AE$5&gt;=$F13,AE$5&lt;=$F13+$H13-1),1,""))</f>
        <v/>
      </c>
      <c r="AF13" s="34" t="str">
        <f ca="1">IF(AND($C13="Goal",AF$5&gt;=$F13,AF$5&lt;=$F13+$H13-1),2,IF(AND($C13="Milestone",AF$5&gt;=$F13,AF$5&lt;=$F13+$H13-1),1,""))</f>
        <v/>
      </c>
      <c r="AG13" s="34" t="str">
        <f ca="1">IF(AND($C13="Goal",AG$5&gt;=$F13,AG$5&lt;=$F13+$H13-1),2,IF(AND($C13="Milestone",AG$5&gt;=$F13,AG$5&lt;=$F13+$H13-1),1,""))</f>
        <v/>
      </c>
      <c r="AH13" s="34" t="str">
        <f ca="1">IF(AND($C13="Goal",AH$5&gt;=$F13,AH$5&lt;=$F13+$H13-1),2,IF(AND($C13="Milestone",AH$5&gt;=$F13,AH$5&lt;=$F13+$H13-1),1,""))</f>
        <v/>
      </c>
      <c r="AI13" s="34" t="str">
        <f ca="1">IF(AND($C13="Goal",AI$5&gt;=$F13,AI$5&lt;=$F13+$H13-1),2,IF(AND($C13="Milestone",AI$5&gt;=$F13,AI$5&lt;=$F13+$H13-1),1,""))</f>
        <v/>
      </c>
      <c r="AJ13" s="34" t="str">
        <f ca="1">IF(AND($C13="Goal",AJ$5&gt;=$F13,AJ$5&lt;=$F13+$H13-1),2,IF(AND($C13="Milestone",AJ$5&gt;=$F13,AJ$5&lt;=$F13+$H13-1),1,""))</f>
        <v/>
      </c>
      <c r="AK13" s="34" t="str">
        <f ca="1">IF(AND($C13="Goal",AK$5&gt;=$F13,AK$5&lt;=$F13+$H13-1),2,IF(AND($C13="Milestone",AK$5&gt;=$F13,AK$5&lt;=$F13+$H13-1),1,""))</f>
        <v/>
      </c>
      <c r="AL13" s="34" t="str">
        <f ca="1">IF(AND($C13="Goal",AL$5&gt;=$F13,AL$5&lt;=$F13+$H13-1),2,IF(AND($C13="Milestone",AL$5&gt;=$F13,AL$5&lt;=$F13+$H13-1),1,""))</f>
        <v/>
      </c>
      <c r="AM13" s="34" t="str">
        <f ca="1">IF(AND($C13="Goal",AM$5&gt;=$F13,AM$5&lt;=$F13+$H13-1),2,IF(AND($C13="Milestone",AM$5&gt;=$F13,AM$5&lt;=$F13+$H13-1),1,""))</f>
        <v/>
      </c>
      <c r="AN13" s="34" t="str">
        <f ca="1">IF(AND($C13="Goal",AN$5&gt;=$F13,AN$5&lt;=$F13+$H13-1),2,IF(AND($C13="Milestone",AN$5&gt;=$F13,AN$5&lt;=$F13+$H13-1),1,""))</f>
        <v/>
      </c>
      <c r="AO13" s="34" t="str">
        <f ca="1">IF(AND($C13="Goal",AO$5&gt;=$F13,AO$5&lt;=$F13+$H13-1),2,IF(AND($C13="Milestone",AO$5&gt;=$F13,AO$5&lt;=$F13+$H13-1),1,""))</f>
        <v/>
      </c>
      <c r="AP13" s="34" t="str">
        <f ca="1">IF(AND($C13="Goal",AP$5&gt;=$F13,AP$5&lt;=$F13+$H13-1),2,IF(AND($C13="Milestone",AP$5&gt;=$F13,AP$5&lt;=$F13+$H13-1),1,""))</f>
        <v/>
      </c>
      <c r="AQ13" s="34" t="str">
        <f ca="1">IF(AND($C13="Goal",AQ$5&gt;=$F13,AQ$5&lt;=$F13+$H13-1),2,IF(AND($C13="Milestone",AQ$5&gt;=$F13,AQ$5&lt;=$F13+$H13-1),1,""))</f>
        <v/>
      </c>
      <c r="AR13" s="34" t="str">
        <f ca="1">IF(AND($C13="Goal",AR$5&gt;=$F13,AR$5&lt;=$F13+$H13-1),2,IF(AND($C13="Milestone",AR$5&gt;=$F13,AR$5&lt;=$F13+$H13-1),1,""))</f>
        <v/>
      </c>
      <c r="AS13" s="34" t="str">
        <f ca="1">IF(AND($C13="Goal",AS$5&gt;=$F13,AS$5&lt;=$F13+$H13-1),2,IF(AND($C13="Milestone",AS$5&gt;=$F13,AS$5&lt;=$F13+$H13-1),1,""))</f>
        <v/>
      </c>
      <c r="AT13" s="34" t="str">
        <f ca="1">IF(AND($C13="Goal",AT$5&gt;=$F13,AT$5&lt;=$F13+$H13-1),2,IF(AND($C13="Milestone",AT$5&gt;=$F13,AT$5&lt;=$F13+$H13-1),1,""))</f>
        <v/>
      </c>
      <c r="AU13" s="34" t="str">
        <f ca="1">IF(AND($C13="Goal",AU$5&gt;=$F13,AU$5&lt;=$F13+$H13-1),2,IF(AND($C13="Milestone",AU$5&gt;=$F13,AU$5&lt;=$F13+$H13-1),1,""))</f>
        <v/>
      </c>
      <c r="AV13" s="34" t="str">
        <f ca="1">IF(AND($C13="Goal",AV$5&gt;=$F13,AV$5&lt;=$F13+$H13-1),2,IF(AND($C13="Milestone",AV$5&gt;=$F13,AV$5&lt;=$F13+$H13-1),1,""))</f>
        <v/>
      </c>
      <c r="AW13" s="34" t="str">
        <f ca="1">IF(AND($C13="Goal",AW$5&gt;=$F13,AW$5&lt;=$F13+$H13-1),2,IF(AND($C13="Milestone",AW$5&gt;=$F13,AW$5&lt;=$F13+$H13-1),1,""))</f>
        <v/>
      </c>
      <c r="AX13" s="34" t="str">
        <f ca="1">IF(AND($C13="Goal",AX$5&gt;=$F13,AX$5&lt;=$F13+$H13-1),2,IF(AND($C13="Milestone",AX$5&gt;=$F13,AX$5&lt;=$F13+$H13-1),1,""))</f>
        <v/>
      </c>
      <c r="AY13" s="34" t="str">
        <f ca="1">IF(AND($C13="Goal",AY$5&gt;=$F13,AY$5&lt;=$F13+$H13-1),2,IF(AND($C13="Milestone",AY$5&gt;=$F13,AY$5&lt;=$F13+$H13-1),1,""))</f>
        <v/>
      </c>
      <c r="AZ13" s="34" t="str">
        <f ca="1">IF(AND($C13="Goal",AZ$5&gt;=$F13,AZ$5&lt;=$F13+$H13-1),2,IF(AND($C13="Milestone",AZ$5&gt;=$F13,AZ$5&lt;=$F13+$H13-1),1,""))</f>
        <v/>
      </c>
      <c r="BA13" s="34" t="str">
        <f ca="1">IF(AND($C13="Goal",BA$5&gt;=$F13,BA$5&lt;=$F13+$H13-1),2,IF(AND($C13="Milestone",BA$5&gt;=$F13,BA$5&lt;=$F13+$H13-1),1,""))</f>
        <v/>
      </c>
      <c r="BB13" s="34" t="str">
        <f ca="1">IF(AND($C13="Goal",BB$5&gt;=$F13,BB$5&lt;=$F13+$H13-1),2,IF(AND($C13="Milestone",BB$5&gt;=$F13,BB$5&lt;=$F13+$H13-1),1,""))</f>
        <v/>
      </c>
      <c r="BC13" s="34" t="str">
        <f ca="1">IF(AND($C13="Goal",BC$5&gt;=$F13,BC$5&lt;=$F13+$H13-1),2,IF(AND($C13="Milestone",BC$5&gt;=$F13,BC$5&lt;=$F13+$H13-1),1,""))</f>
        <v/>
      </c>
      <c r="BD13" s="34" t="str">
        <f ca="1">IF(AND($C13="Goal",BD$5&gt;=$F13,BD$5&lt;=$F13+$H13-1),2,IF(AND($C13="Milestone",BD$5&gt;=$F13,BD$5&lt;=$F13+$H13-1),1,""))</f>
        <v/>
      </c>
      <c r="BE13" s="34" t="str">
        <f ca="1">IF(AND($C13="Goal",BE$5&gt;=$F13,BE$5&lt;=$F13+$H13-1),2,IF(AND($C13="Milestone",BE$5&gt;=$F13,BE$5&lt;=$F13+$H13-1),1,""))</f>
        <v/>
      </c>
      <c r="BF13" s="34" t="str">
        <f ca="1">IF(AND($C13="Goal",BF$5&gt;=$F13,BF$5&lt;=$F13+$H13-1),2,IF(AND($C13="Milestone",BF$5&gt;=$F13,BF$5&lt;=$F13+$H13-1),1,""))</f>
        <v/>
      </c>
      <c r="BG13" s="34" t="str">
        <f ca="1">IF(AND($C13="Goal",BG$5&gt;=$F13,BG$5&lt;=$F13+$H13-1),2,IF(AND($C13="Milestone",BG$5&gt;=$F13,BG$5&lt;=$F13+$H13-1),1,""))</f>
        <v/>
      </c>
      <c r="BH13" s="34" t="str">
        <f ca="1">IF(AND($C13="Goal",BH$5&gt;=$F13,BH$5&lt;=$F13+$H13-1),2,IF(AND($C13="Milestone",BH$5&gt;=$F13,BH$5&lt;=$F13+$H13-1),1,""))</f>
        <v/>
      </c>
      <c r="BI13" s="34" t="str">
        <f ca="1">IF(AND($C13="Goal",BI$5&gt;=$F13,BI$5&lt;=$F13+$H13-1),2,IF(AND($C13="Milestone",BI$5&gt;=$F13,BI$5&lt;=$F13+$H13-1),1,""))</f>
        <v/>
      </c>
      <c r="BJ13" s="34" t="str">
        <f ca="1">IF(AND($C13="Goal",BJ$5&gt;=$F13,BJ$5&lt;=$F13+$H13-1),2,IF(AND($C13="Milestone",BJ$5&gt;=$F13,BJ$5&lt;=$F13+$H13-1),1,""))</f>
        <v/>
      </c>
      <c r="BK13" s="34" t="str">
        <f ca="1">IF(AND($C13="Goal",BK$5&gt;=$F13,BK$5&lt;=$F13+$H13-1),2,IF(AND($C13="Milestone",BK$5&gt;=$F13,BK$5&lt;=$F13+$H13-1),1,""))</f>
        <v/>
      </c>
      <c r="BL13" s="34" t="str">
        <f ca="1">IF(AND($C13="Goal",BL$5&gt;=$F13,BL$5&lt;=$F13+$H13-1),2,IF(AND($C13="Milestone",BL$5&gt;=$F13,BL$5&lt;=$F13+$H13-1),1,""))</f>
        <v/>
      </c>
      <c r="BM13" s="34" t="str">
        <f ca="1">IF(AND($C13="Goal",BM$5&gt;=$F13,BM$5&lt;=$F13+$H13-1),2,IF(AND($C13="Milestone",BM$5&gt;=$F13,BM$5&lt;=$F13+$H13-1),1,""))</f>
        <v/>
      </c>
      <c r="BN13" s="34" t="str">
        <f t="shared" ca="1" si="27"/>
        <v/>
      </c>
      <c r="BO13" s="34" t="str">
        <f t="shared" ca="1" si="27"/>
        <v/>
      </c>
      <c r="BP13" s="34" t="str">
        <f t="shared" ca="1" si="27"/>
        <v/>
      </c>
      <c r="BQ13" s="34" t="str">
        <f t="shared" ca="1" si="28"/>
        <v/>
      </c>
      <c r="BR13" s="34" t="str">
        <f t="shared" ca="1" si="28"/>
        <v/>
      </c>
      <c r="BS13" s="34" t="str">
        <f t="shared" ca="1" si="28"/>
        <v/>
      </c>
      <c r="BT13" s="34" t="str">
        <f t="shared" ca="1" si="28"/>
        <v/>
      </c>
      <c r="BU13" s="34" t="str">
        <f t="shared" ca="1" si="28"/>
        <v/>
      </c>
      <c r="BV13" s="34" t="str">
        <f t="shared" ca="1" si="28"/>
        <v/>
      </c>
      <c r="BW13" s="34" t="str">
        <f t="shared" ca="1" si="28"/>
        <v/>
      </c>
      <c r="BX13" s="34" t="str">
        <f t="shared" ca="1" si="28"/>
        <v/>
      </c>
      <c r="BY13" s="34" t="str">
        <f t="shared" ca="1" si="28"/>
        <v/>
      </c>
      <c r="BZ13" s="34" t="str">
        <f t="shared" ca="1" si="28"/>
        <v/>
      </c>
      <c r="CA13" s="34" t="str">
        <f t="shared" ca="1" si="28"/>
        <v/>
      </c>
    </row>
    <row r="14" spans="1:79" s="2" customFormat="1" ht="17" customHeight="1" x14ac:dyDescent="0.2">
      <c r="A14" s="14"/>
      <c r="B14" s="37" t="s">
        <v>30</v>
      </c>
      <c r="C14" s="32"/>
      <c r="D14" s="32"/>
      <c r="E14" s="29"/>
      <c r="F14" s="30"/>
      <c r="G14" s="30"/>
      <c r="H14" s="31">
        <f>Milestones[[#This Row],[End]]-Milestones[[#This Row],[Start]]+1</f>
        <v>1</v>
      </c>
      <c r="I14" s="25"/>
      <c r="J14" s="34" t="str">
        <f ca="1">IF(AND($C14="Goal",J$5&gt;=$F14,J$5&lt;=$F14+$H14-1),2,IF(AND($C14="Milestone",J$5&gt;=$F14,J$5&lt;=$F14+$H14-1),1,""))</f>
        <v/>
      </c>
      <c r="K14" s="34" t="str">
        <f ca="1">IF(AND($C14="Goal",K$5&gt;=$F14,K$5&lt;=$F14+$H14-1),2,IF(AND($C14="Milestone",K$5&gt;=$F14,K$5&lt;=$F14+$H14-1),1,""))</f>
        <v/>
      </c>
      <c r="L14" s="34" t="str">
        <f ca="1">IF(AND($C14="Goal",L$5&gt;=$F14,L$5&lt;=$F14+$H14-1),2,IF(AND($C14="Milestone",L$5&gt;=$F14,L$5&lt;=$F14+$H14-1),1,""))</f>
        <v/>
      </c>
      <c r="M14" s="34" t="str">
        <f ca="1">IF(AND($C14="Goal",M$5&gt;=$F14,M$5&lt;=$F14+$H14-1),2,IF(AND($C14="Milestone",M$5&gt;=$F14,M$5&lt;=$F14+$H14-1),1,""))</f>
        <v/>
      </c>
      <c r="N14" s="34" t="str">
        <f ca="1">IF(AND($C14="Goal",N$5&gt;=$F14,N$5&lt;=$F14+$H14-1),2,IF(AND($C14="Milestone",N$5&gt;=$F14,N$5&lt;=$F14+$H14-1),1,""))</f>
        <v/>
      </c>
      <c r="O14" s="34" t="str">
        <f ca="1">IF(AND($C14="Goal",O$5&gt;=$F14,O$5&lt;=$F14+$H14-1),2,IF(AND($C14="Milestone",O$5&gt;=$F14,O$5&lt;=$F14+$H14-1),1,""))</f>
        <v/>
      </c>
      <c r="P14" s="34" t="str">
        <f ca="1">IF(AND($C14="Goal",P$5&gt;=$F14,P$5&lt;=$F14+$H14-1),2,IF(AND($C14="Milestone",P$5&gt;=$F14,P$5&lt;=$F14+$H14-1),1,""))</f>
        <v/>
      </c>
      <c r="Q14" s="34" t="str">
        <f ca="1">IF(AND($C14="Goal",Q$5&gt;=$F14,Q$5&lt;=$F14+$H14-1),2,IF(AND($C14="Milestone",Q$5&gt;=$F14,Q$5&lt;=$F14+$H14-1),1,""))</f>
        <v/>
      </c>
      <c r="R14" s="34" t="str">
        <f ca="1">IF(AND($C14="Goal",R$5&gt;=$F14,R$5&lt;=$F14+$H14-1),2,IF(AND($C14="Milestone",R$5&gt;=$F14,R$5&lt;=$F14+$H14-1),1,""))</f>
        <v/>
      </c>
      <c r="S14" s="34" t="str">
        <f ca="1">IF(AND($C14="Goal",S$5&gt;=$F14,S$5&lt;=$F14+$H14-1),2,IF(AND($C14="Milestone",S$5&gt;=$F14,S$5&lt;=$F14+$H14-1),1,""))</f>
        <v/>
      </c>
      <c r="T14" s="34" t="str">
        <f ca="1">IF(AND($C14="Goal",T$5&gt;=$F14,T$5&lt;=$F14+$H14-1),2,IF(AND($C14="Milestone",T$5&gt;=$F14,T$5&lt;=$F14+$H14-1),1,""))</f>
        <v/>
      </c>
      <c r="U14" s="34" t="str">
        <f ca="1">IF(AND($C14="Goal",U$5&gt;=$F14,U$5&lt;=$F14+$H14-1),2,IF(AND($C14="Milestone",U$5&gt;=$F14,U$5&lt;=$F14+$H14-1),1,""))</f>
        <v/>
      </c>
      <c r="V14" s="34" t="str">
        <f ca="1">IF(AND($C14="Goal",V$5&gt;=$F14,V$5&lt;=$F14+$H14-1),2,IF(AND($C14="Milestone",V$5&gt;=$F14,V$5&lt;=$F14+$H14-1),1,""))</f>
        <v/>
      </c>
      <c r="W14" s="34" t="str">
        <f ca="1">IF(AND($C14="Goal",W$5&gt;=$F14,W$5&lt;=$F14+$H14-1),2,IF(AND($C14="Milestone",W$5&gt;=$F14,W$5&lt;=$F14+$H14-1),1,""))</f>
        <v/>
      </c>
      <c r="X14" s="34" t="str">
        <f ca="1">IF(AND($C14="Goal",X$5&gt;=$F14,X$5&lt;=$F14+$H14-1),2,IF(AND($C14="Milestone",X$5&gt;=$F14,X$5&lt;=$F14+$H14-1),1,""))</f>
        <v/>
      </c>
      <c r="Y14" s="34" t="str">
        <f ca="1">IF(AND($C14="Goal",Y$5&gt;=$F14,Y$5&lt;=$F14+$H14-1),2,IF(AND($C14="Milestone",Y$5&gt;=$F14,Y$5&lt;=$F14+$H14-1),1,""))</f>
        <v/>
      </c>
      <c r="Z14" s="34" t="str">
        <f ca="1">IF(AND($C14="Goal",Z$5&gt;=$F14,Z$5&lt;=$F14+$H14-1),2,IF(AND($C14="Milestone",Z$5&gt;=$F14,Z$5&lt;=$F14+$H14-1),1,""))</f>
        <v/>
      </c>
      <c r="AA14" s="34" t="str">
        <f ca="1">IF(AND($C14="Goal",AA$5&gt;=$F14,AA$5&lt;=$F14+$H14-1),2,IF(AND($C14="Milestone",AA$5&gt;=$F14,AA$5&lt;=$F14+$H14-1),1,""))</f>
        <v/>
      </c>
      <c r="AB14" s="34" t="str">
        <f ca="1">IF(AND($C14="Goal",AB$5&gt;=$F14,AB$5&lt;=$F14+$H14-1),2,IF(AND($C14="Milestone",AB$5&gt;=$F14,AB$5&lt;=$F14+$H14-1),1,""))</f>
        <v/>
      </c>
      <c r="AC14" s="34" t="str">
        <f ca="1">IF(AND($C14="Goal",AC$5&gt;=$F14,AC$5&lt;=$F14+$H14-1),2,IF(AND($C14="Milestone",AC$5&gt;=$F14,AC$5&lt;=$F14+$H14-1),1,""))</f>
        <v/>
      </c>
      <c r="AD14" s="34" t="str">
        <f ca="1">IF(AND($C14="Goal",AD$5&gt;=$F14,AD$5&lt;=$F14+$H14-1),2,IF(AND($C14="Milestone",AD$5&gt;=$F14,AD$5&lt;=$F14+$H14-1),1,""))</f>
        <v/>
      </c>
      <c r="AE14" s="34" t="str">
        <f ca="1">IF(AND($C14="Goal",AE$5&gt;=$F14,AE$5&lt;=$F14+$H14-1),2,IF(AND($C14="Milestone",AE$5&gt;=$F14,AE$5&lt;=$F14+$H14-1),1,""))</f>
        <v/>
      </c>
      <c r="AF14" s="34" t="str">
        <f ca="1">IF(AND($C14="Goal",AF$5&gt;=$F14,AF$5&lt;=$F14+$H14-1),2,IF(AND($C14="Milestone",AF$5&gt;=$F14,AF$5&lt;=$F14+$H14-1),1,""))</f>
        <v/>
      </c>
      <c r="AG14" s="34" t="str">
        <f ca="1">IF(AND($C14="Goal",AG$5&gt;=$F14,AG$5&lt;=$F14+$H14-1),2,IF(AND($C14="Milestone",AG$5&gt;=$F14,AG$5&lt;=$F14+$H14-1),1,""))</f>
        <v/>
      </c>
      <c r="AH14" s="34" t="str">
        <f ca="1">IF(AND($C14="Goal",AH$5&gt;=$F14,AH$5&lt;=$F14+$H14-1),2,IF(AND($C14="Milestone",AH$5&gt;=$F14,AH$5&lt;=$F14+$H14-1),1,""))</f>
        <v/>
      </c>
      <c r="AI14" s="34" t="str">
        <f ca="1">IF(AND($C14="Goal",AI$5&gt;=$F14,AI$5&lt;=$F14+$H14-1),2,IF(AND($C14="Milestone",AI$5&gt;=$F14,AI$5&lt;=$F14+$H14-1),1,""))</f>
        <v/>
      </c>
      <c r="AJ14" s="34" t="str">
        <f ca="1">IF(AND($C14="Goal",AJ$5&gt;=$F14,AJ$5&lt;=$F14+$H14-1),2,IF(AND($C14="Milestone",AJ$5&gt;=$F14,AJ$5&lt;=$F14+$H14-1),1,""))</f>
        <v/>
      </c>
      <c r="AK14" s="34" t="str">
        <f ca="1">IF(AND($C14="Goal",AK$5&gt;=$F14,AK$5&lt;=$F14+$H14-1),2,IF(AND($C14="Milestone",AK$5&gt;=$F14,AK$5&lt;=$F14+$H14-1),1,""))</f>
        <v/>
      </c>
      <c r="AL14" s="34" t="str">
        <f ca="1">IF(AND($C14="Goal",AL$5&gt;=$F14,AL$5&lt;=$F14+$H14-1),2,IF(AND($C14="Milestone",AL$5&gt;=$F14,AL$5&lt;=$F14+$H14-1),1,""))</f>
        <v/>
      </c>
      <c r="AM14" s="34" t="str">
        <f ca="1">IF(AND($C14="Goal",AM$5&gt;=$F14,AM$5&lt;=$F14+$H14-1),2,IF(AND($C14="Milestone",AM$5&gt;=$F14,AM$5&lt;=$F14+$H14-1),1,""))</f>
        <v/>
      </c>
      <c r="AN14" s="34" t="str">
        <f ca="1">IF(AND($C14="Goal",AN$5&gt;=$F14,AN$5&lt;=$F14+$H14-1),2,IF(AND($C14="Milestone",AN$5&gt;=$F14,AN$5&lt;=$F14+$H14-1),1,""))</f>
        <v/>
      </c>
      <c r="AO14" s="34" t="str">
        <f ca="1">IF(AND($C14="Goal",AO$5&gt;=$F14,AO$5&lt;=$F14+$H14-1),2,IF(AND($C14="Milestone",AO$5&gt;=$F14,AO$5&lt;=$F14+$H14-1),1,""))</f>
        <v/>
      </c>
      <c r="AP14" s="34" t="str">
        <f ca="1">IF(AND($C14="Goal",AP$5&gt;=$F14,AP$5&lt;=$F14+$H14-1),2,IF(AND($C14="Milestone",AP$5&gt;=$F14,AP$5&lt;=$F14+$H14-1),1,""))</f>
        <v/>
      </c>
      <c r="AQ14" s="34" t="str">
        <f ca="1">IF(AND($C14="Goal",AQ$5&gt;=$F14,AQ$5&lt;=$F14+$H14-1),2,IF(AND($C14="Milestone",AQ$5&gt;=$F14,AQ$5&lt;=$F14+$H14-1),1,""))</f>
        <v/>
      </c>
      <c r="AR14" s="34" t="str">
        <f ca="1">IF(AND($C14="Goal",AR$5&gt;=$F14,AR$5&lt;=$F14+$H14-1),2,IF(AND($C14="Milestone",AR$5&gt;=$F14,AR$5&lt;=$F14+$H14-1),1,""))</f>
        <v/>
      </c>
      <c r="AS14" s="34" t="str">
        <f ca="1">IF(AND($C14="Goal",AS$5&gt;=$F14,AS$5&lt;=$F14+$H14-1),2,IF(AND($C14="Milestone",AS$5&gt;=$F14,AS$5&lt;=$F14+$H14-1),1,""))</f>
        <v/>
      </c>
      <c r="AT14" s="34" t="str">
        <f ca="1">IF(AND($C14="Goal",AT$5&gt;=$F14,AT$5&lt;=$F14+$H14-1),2,IF(AND($C14="Milestone",AT$5&gt;=$F14,AT$5&lt;=$F14+$H14-1),1,""))</f>
        <v/>
      </c>
      <c r="AU14" s="34" t="str">
        <f ca="1">IF(AND($C14="Goal",AU$5&gt;=$F14,AU$5&lt;=$F14+$H14-1),2,IF(AND($C14="Milestone",AU$5&gt;=$F14,AU$5&lt;=$F14+$H14-1),1,""))</f>
        <v/>
      </c>
      <c r="AV14" s="34" t="str">
        <f ca="1">IF(AND($C14="Goal",AV$5&gt;=$F14,AV$5&lt;=$F14+$H14-1),2,IF(AND($C14="Milestone",AV$5&gt;=$F14,AV$5&lt;=$F14+$H14-1),1,""))</f>
        <v/>
      </c>
      <c r="AW14" s="34" t="str">
        <f ca="1">IF(AND($C14="Goal",AW$5&gt;=$F14,AW$5&lt;=$F14+$H14-1),2,IF(AND($C14="Milestone",AW$5&gt;=$F14,AW$5&lt;=$F14+$H14-1),1,""))</f>
        <v/>
      </c>
      <c r="AX14" s="34" t="str">
        <f ca="1">IF(AND($C14="Goal",AX$5&gt;=$F14,AX$5&lt;=$F14+$H14-1),2,IF(AND($C14="Milestone",AX$5&gt;=$F14,AX$5&lt;=$F14+$H14-1),1,""))</f>
        <v/>
      </c>
      <c r="AY14" s="34" t="str">
        <f ca="1">IF(AND($C14="Goal",AY$5&gt;=$F14,AY$5&lt;=$F14+$H14-1),2,IF(AND($C14="Milestone",AY$5&gt;=$F14,AY$5&lt;=$F14+$H14-1),1,""))</f>
        <v/>
      </c>
      <c r="AZ14" s="34" t="str">
        <f ca="1">IF(AND($C14="Goal",AZ$5&gt;=$F14,AZ$5&lt;=$F14+$H14-1),2,IF(AND($C14="Milestone",AZ$5&gt;=$F14,AZ$5&lt;=$F14+$H14-1),1,""))</f>
        <v/>
      </c>
      <c r="BA14" s="34" t="str">
        <f ca="1">IF(AND($C14="Goal",BA$5&gt;=$F14,BA$5&lt;=$F14+$H14-1),2,IF(AND($C14="Milestone",BA$5&gt;=$F14,BA$5&lt;=$F14+$H14-1),1,""))</f>
        <v/>
      </c>
      <c r="BB14" s="34" t="str">
        <f ca="1">IF(AND($C14="Goal",BB$5&gt;=$F14,BB$5&lt;=$F14+$H14-1),2,IF(AND($C14="Milestone",BB$5&gt;=$F14,BB$5&lt;=$F14+$H14-1),1,""))</f>
        <v/>
      </c>
      <c r="BC14" s="34" t="str">
        <f ca="1">IF(AND($C14="Goal",BC$5&gt;=$F14,BC$5&lt;=$F14+$H14-1),2,IF(AND($C14="Milestone",BC$5&gt;=$F14,BC$5&lt;=$F14+$H14-1),1,""))</f>
        <v/>
      </c>
      <c r="BD14" s="34" t="str">
        <f ca="1">IF(AND($C14="Goal",BD$5&gt;=$F14,BD$5&lt;=$F14+$H14-1),2,IF(AND($C14="Milestone",BD$5&gt;=$F14,BD$5&lt;=$F14+$H14-1),1,""))</f>
        <v/>
      </c>
      <c r="BE14" s="34" t="str">
        <f ca="1">IF(AND($C14="Goal",BE$5&gt;=$F14,BE$5&lt;=$F14+$H14-1),2,IF(AND($C14="Milestone",BE$5&gt;=$F14,BE$5&lt;=$F14+$H14-1),1,""))</f>
        <v/>
      </c>
      <c r="BF14" s="34" t="str">
        <f ca="1">IF(AND($C14="Goal",BF$5&gt;=$F14,BF$5&lt;=$F14+$H14-1),2,IF(AND($C14="Milestone",BF$5&gt;=$F14,BF$5&lt;=$F14+$H14-1),1,""))</f>
        <v/>
      </c>
      <c r="BG14" s="34" t="str">
        <f ca="1">IF(AND($C14="Goal",BG$5&gt;=$F14,BG$5&lt;=$F14+$H14-1),2,IF(AND($C14="Milestone",BG$5&gt;=$F14,BG$5&lt;=$F14+$H14-1),1,""))</f>
        <v/>
      </c>
      <c r="BH14" s="34" t="str">
        <f ca="1">IF(AND($C14="Goal",BH$5&gt;=$F14,BH$5&lt;=$F14+$H14-1),2,IF(AND($C14="Milestone",BH$5&gt;=$F14,BH$5&lt;=$F14+$H14-1),1,""))</f>
        <v/>
      </c>
      <c r="BI14" s="34" t="str">
        <f ca="1">IF(AND($C14="Goal",BI$5&gt;=$F14,BI$5&lt;=$F14+$H14-1),2,IF(AND($C14="Milestone",BI$5&gt;=$F14,BI$5&lt;=$F14+$H14-1),1,""))</f>
        <v/>
      </c>
      <c r="BJ14" s="34" t="str">
        <f ca="1">IF(AND($C14="Goal",BJ$5&gt;=$F14,BJ$5&lt;=$F14+$H14-1),2,IF(AND($C14="Milestone",BJ$5&gt;=$F14,BJ$5&lt;=$F14+$H14-1),1,""))</f>
        <v/>
      </c>
      <c r="BK14" s="34" t="str">
        <f ca="1">IF(AND($C14="Goal",BK$5&gt;=$F14,BK$5&lt;=$F14+$H14-1),2,IF(AND($C14="Milestone",BK$5&gt;=$F14,BK$5&lt;=$F14+$H14-1),1,""))</f>
        <v/>
      </c>
      <c r="BL14" s="34" t="str">
        <f ca="1">IF(AND($C14="Goal",BL$5&gt;=$F14,BL$5&lt;=$F14+$H14-1),2,IF(AND($C14="Milestone",BL$5&gt;=$F14,BL$5&lt;=$F14+$H14-1),1,""))</f>
        <v/>
      </c>
      <c r="BM14" s="34" t="str">
        <f ca="1">IF(AND($C14="Goal",BM$5&gt;=$F14,BM$5&lt;=$F14+$H14-1),2,IF(AND($C14="Milestone",BM$5&gt;=$F14,BM$5&lt;=$F14+$H14-1),1,""))</f>
        <v/>
      </c>
      <c r="BN14" s="34" t="str">
        <f ca="1">IF(AND($C14="Goal",BN$5&gt;=$F14,BN$5&lt;=$F14+$H14-1),2,IF(AND($C14="Milestone",BN$5&gt;=$F14,BN$5&lt;=$F14+$H14-1),1,""))</f>
        <v/>
      </c>
      <c r="BO14" s="34" t="str">
        <f ca="1">IF(AND($C14="Goal",BO$5&gt;=$F14,BO$5&lt;=$F14+$H14-1),2,IF(AND($C14="Milestone",BO$5&gt;=$F14,BO$5&lt;=$F14+$H14-1),1,""))</f>
        <v/>
      </c>
      <c r="BP14" s="34" t="str">
        <f ca="1">IF(AND($C14="Goal",BP$5&gt;=$F14,BP$5&lt;=$F14+$H14-1),2,IF(AND($C14="Milestone",BP$5&gt;=$F14,BP$5&lt;=$F14+$H14-1),1,""))</f>
        <v/>
      </c>
      <c r="BQ14" s="34" t="str">
        <f ca="1">IF(AND($C14="Goal",BQ$5&gt;=$F14,BQ$5&lt;=$F14+$H14-1),2,IF(AND($C14="Milestone",BQ$5&gt;=$F14,BQ$5&lt;=$F14+$H14-1),1,""))</f>
        <v/>
      </c>
      <c r="BR14" s="34" t="str">
        <f ca="1">IF(AND($C14="Goal",BR$5&gt;=$F14,BR$5&lt;=$F14+$H14-1),2,IF(AND($C14="Milestone",BR$5&gt;=$F14,BR$5&lt;=$F14+$H14-1),1,""))</f>
        <v/>
      </c>
      <c r="BS14" s="34" t="str">
        <f ca="1">IF(AND($C14="Goal",BS$5&gt;=$F14,BS$5&lt;=$F14+$H14-1),2,IF(AND($C14="Milestone",BS$5&gt;=$F14,BS$5&lt;=$F14+$H14-1),1,""))</f>
        <v/>
      </c>
      <c r="BT14" s="34" t="str">
        <f ca="1">IF(AND($C14="Goal",BT$5&gt;=$F14,BT$5&lt;=$F14+$H14-1),2,IF(AND($C14="Milestone",BT$5&gt;=$F14,BT$5&lt;=$F14+$H14-1),1,""))</f>
        <v/>
      </c>
      <c r="BU14" s="34" t="str">
        <f ca="1">IF(AND($C14="Goal",BU$5&gt;=$F14,BU$5&lt;=$F14+$H14-1),2,IF(AND($C14="Milestone",BU$5&gt;=$F14,BU$5&lt;=$F14+$H14-1),1,""))</f>
        <v/>
      </c>
      <c r="BV14" s="34" t="str">
        <f ca="1">IF(AND($C14="Goal",BV$5&gt;=$F14,BV$5&lt;=$F14+$H14-1),2,IF(AND($C14="Milestone",BV$5&gt;=$F14,BV$5&lt;=$F14+$H14-1),1,""))</f>
        <v/>
      </c>
      <c r="BW14" s="34" t="str">
        <f ca="1">IF(AND($C14="Goal",BW$5&gt;=$F14,BW$5&lt;=$F14+$H14-1),2,IF(AND($C14="Milestone",BW$5&gt;=$F14,BW$5&lt;=$F14+$H14-1),1,""))</f>
        <v/>
      </c>
      <c r="BX14" s="34" t="str">
        <f ca="1">IF(AND($C14="Goal",BX$5&gt;=$F14,BX$5&lt;=$F14+$H14-1),2,IF(AND($C14="Milestone",BX$5&gt;=$F14,BX$5&lt;=$F14+$H14-1),1,""))</f>
        <v/>
      </c>
      <c r="BY14" s="34" t="str">
        <f ca="1">IF(AND($C14="Goal",BY$5&gt;=$F14,BY$5&lt;=$F14+$H14-1),2,IF(AND($C14="Milestone",BY$5&gt;=$F14,BY$5&lt;=$F14+$H14-1),1,""))</f>
        <v/>
      </c>
      <c r="BZ14" s="34" t="str">
        <f ca="1">IF(AND($C14="Goal",BZ$5&gt;=$F14,BZ$5&lt;=$F14+$H14-1),2,IF(AND($C14="Milestone",BZ$5&gt;=$F14,BZ$5&lt;=$F14+$H14-1),1,""))</f>
        <v/>
      </c>
      <c r="CA14" s="34" t="str">
        <f ca="1">IF(AND($C14="Goal",CA$5&gt;=$F14,CA$5&lt;=$F14+$H14-1),2,IF(AND($C14="Milestone",CA$5&gt;=$F14,CA$5&lt;=$F14+$H14-1),1,""))</f>
        <v/>
      </c>
    </row>
    <row r="15" spans="1:79" s="2" customFormat="1" ht="17" customHeight="1" x14ac:dyDescent="0.2">
      <c r="A15" s="14"/>
      <c r="B15" s="36" t="s">
        <v>47</v>
      </c>
      <c r="C15" s="32" t="s">
        <v>58</v>
      </c>
      <c r="D15" s="60"/>
      <c r="E15" s="29">
        <v>0</v>
      </c>
      <c r="F15" s="30">
        <v>44103</v>
      </c>
      <c r="G15" s="30">
        <v>44131</v>
      </c>
      <c r="H15" s="31">
        <f>Milestones[[#This Row],[End]]-Milestones[[#This Row],[Start]]+1</f>
        <v>29</v>
      </c>
      <c r="I15" s="25"/>
      <c r="J15" s="34" t="str">
        <f ca="1">IF(AND($C15="Goal",J$5&gt;=$F15,J$5&lt;=$F15+$H15-1),2,IF(AND($C15="Milestone",J$5&gt;=$F15,J$5&lt;=$F15+$H15-1),1,""))</f>
        <v/>
      </c>
      <c r="K15" s="34" t="str">
        <f ca="1">IF(AND($C15="Goal",K$5&gt;=$F15,K$5&lt;=$F15+$H15-1),2,IF(AND($C15="Milestone",K$5&gt;=$F15,K$5&lt;=$F15+$H15-1),1,""))</f>
        <v/>
      </c>
      <c r="L15" s="34" t="str">
        <f ca="1">IF(AND($C15="Goal",L$5&gt;=$F15,L$5&lt;=$F15+$H15-1),2,IF(AND($C15="Milestone",L$5&gt;=$F15,L$5&lt;=$F15+$H15-1),1,""))</f>
        <v/>
      </c>
      <c r="M15" s="34" t="str">
        <f ca="1">IF(AND($C15="Goal",M$5&gt;=$F15,M$5&lt;=$F15+$H15-1),2,IF(AND($C15="Milestone",M$5&gt;=$F15,M$5&lt;=$F15+$H15-1),1,""))</f>
        <v/>
      </c>
      <c r="N15" s="34" t="str">
        <f ca="1">IF(AND($C15="Goal",N$5&gt;=$F15,N$5&lt;=$F15+$H15-1),2,IF(AND($C15="Milestone",N$5&gt;=$F15,N$5&lt;=$F15+$H15-1),1,""))</f>
        <v/>
      </c>
      <c r="O15" s="34" t="str">
        <f ca="1">IF(AND($C15="Goal",O$5&gt;=$F15,O$5&lt;=$F15+$H15-1),2,IF(AND($C15="Milestone",O$5&gt;=$F15,O$5&lt;=$F15+$H15-1),1,""))</f>
        <v/>
      </c>
      <c r="P15" s="34" t="str">
        <f ca="1">IF(AND($C15="Goal",P$5&gt;=$F15,P$5&lt;=$F15+$H15-1),2,IF(AND($C15="Milestone",P$5&gt;=$F15,P$5&lt;=$F15+$H15-1),1,""))</f>
        <v/>
      </c>
      <c r="Q15" s="34" t="str">
        <f ca="1">IF(AND($C15="Goal",Q$5&gt;=$F15,Q$5&lt;=$F15+$H15-1),2,IF(AND($C15="Milestone",Q$5&gt;=$F15,Q$5&lt;=$F15+$H15-1),1,""))</f>
        <v/>
      </c>
      <c r="R15" s="34" t="str">
        <f ca="1">IF(AND($C15="Goal",R$5&gt;=$F15,R$5&lt;=$F15+$H15-1),2,IF(AND($C15="Milestone",R$5&gt;=$F15,R$5&lt;=$F15+$H15-1),1,""))</f>
        <v/>
      </c>
      <c r="S15" s="34" t="str">
        <f ca="1">IF(AND($C15="Goal",S$5&gt;=$F15,S$5&lt;=$F15+$H15-1),2,IF(AND($C15="Milestone",S$5&gt;=$F15,S$5&lt;=$F15+$H15-1),1,""))</f>
        <v/>
      </c>
      <c r="T15" s="34" t="str">
        <f ca="1">IF(AND($C15="Goal",T$5&gt;=$F15,T$5&lt;=$F15+$H15-1),2,IF(AND($C15="Milestone",T$5&gt;=$F15,T$5&lt;=$F15+$H15-1),1,""))</f>
        <v/>
      </c>
      <c r="U15" s="34" t="str">
        <f ca="1">IF(AND($C15="Goal",U$5&gt;=$F15,U$5&lt;=$F15+$H15-1),2,IF(AND($C15="Milestone",U$5&gt;=$F15,U$5&lt;=$F15+$H15-1),1,""))</f>
        <v/>
      </c>
      <c r="V15" s="34" t="str">
        <f ca="1">IF(AND($C15="Goal",V$5&gt;=$F15,V$5&lt;=$F15+$H15-1),2,IF(AND($C15="Milestone",V$5&gt;=$F15,V$5&lt;=$F15+$H15-1),1,""))</f>
        <v/>
      </c>
      <c r="W15" s="34" t="str">
        <f ca="1">IF(AND($C15="Goal",W$5&gt;=$F15,W$5&lt;=$F15+$H15-1),2,IF(AND($C15="Milestone",W$5&gt;=$F15,W$5&lt;=$F15+$H15-1),1,""))</f>
        <v/>
      </c>
      <c r="X15" s="34" t="str">
        <f ca="1">IF(AND($C15="Goal",X$5&gt;=$F15,X$5&lt;=$F15+$H15-1),2,IF(AND($C15="Milestone",X$5&gt;=$F15,X$5&lt;=$F15+$H15-1),1,""))</f>
        <v/>
      </c>
      <c r="Y15" s="34" t="str">
        <f ca="1">IF(AND($C15="Goal",Y$5&gt;=$F15,Y$5&lt;=$F15+$H15-1),2,IF(AND($C15="Milestone",Y$5&gt;=$F15,Y$5&lt;=$F15+$H15-1),1,""))</f>
        <v/>
      </c>
      <c r="Z15" s="34" t="str">
        <f ca="1">IF(AND($C15="Goal",Z$5&gt;=$F15,Z$5&lt;=$F15+$H15-1),2,IF(AND($C15="Milestone",Z$5&gt;=$F15,Z$5&lt;=$F15+$H15-1),1,""))</f>
        <v/>
      </c>
      <c r="AA15" s="34" t="str">
        <f ca="1">IF(AND($C15="Goal",AA$5&gt;=$F15,AA$5&lt;=$F15+$H15-1),2,IF(AND($C15="Milestone",AA$5&gt;=$F15,AA$5&lt;=$F15+$H15-1),1,""))</f>
        <v/>
      </c>
      <c r="AB15" s="34" t="str">
        <f ca="1">IF(AND($C15="Goal",AB$5&gt;=$F15,AB$5&lt;=$F15+$H15-1),2,IF(AND($C15="Milestone",AB$5&gt;=$F15,AB$5&lt;=$F15+$H15-1),1,""))</f>
        <v/>
      </c>
      <c r="AC15" s="34" t="str">
        <f ca="1">IF(AND($C15="Goal",AC$5&gt;=$F15,AC$5&lt;=$F15+$H15-1),2,IF(AND($C15="Milestone",AC$5&gt;=$F15,AC$5&lt;=$F15+$H15-1),1,""))</f>
        <v/>
      </c>
      <c r="AD15" s="34" t="str">
        <f ca="1">IF(AND($C15="Goal",AD$5&gt;=$F15,AD$5&lt;=$F15+$H15-1),2,IF(AND($C15="Milestone",AD$5&gt;=$F15,AD$5&lt;=$F15+$H15-1),1,""))</f>
        <v/>
      </c>
      <c r="AE15" s="34" t="str">
        <f ca="1">IF(AND($C15="Goal",AE$5&gt;=$F15,AE$5&lt;=$F15+$H15-1),2,IF(AND($C15="Milestone",AE$5&gt;=$F15,AE$5&lt;=$F15+$H15-1),1,""))</f>
        <v/>
      </c>
      <c r="AF15" s="34" t="str">
        <f ca="1">IF(AND($C15="Goal",AF$5&gt;=$F15,AF$5&lt;=$F15+$H15-1),2,IF(AND($C15="Milestone",AF$5&gt;=$F15,AF$5&lt;=$F15+$H15-1),1,""))</f>
        <v/>
      </c>
      <c r="AG15" s="34" t="str">
        <f ca="1">IF(AND($C15="Goal",AG$5&gt;=$F15,AG$5&lt;=$F15+$H15-1),2,IF(AND($C15="Milestone",AG$5&gt;=$F15,AG$5&lt;=$F15+$H15-1),1,""))</f>
        <v/>
      </c>
      <c r="AH15" s="34" t="str">
        <f ca="1">IF(AND($C15="Goal",AH$5&gt;=$F15,AH$5&lt;=$F15+$H15-1),2,IF(AND($C15="Milestone",AH$5&gt;=$F15,AH$5&lt;=$F15+$H15-1),1,""))</f>
        <v/>
      </c>
      <c r="AI15" s="34" t="str">
        <f ca="1">IF(AND($C15="Goal",AI$5&gt;=$F15,AI$5&lt;=$F15+$H15-1),2,IF(AND($C15="Milestone",AI$5&gt;=$F15,AI$5&lt;=$F15+$H15-1),1,""))</f>
        <v/>
      </c>
      <c r="AJ15" s="34" t="str">
        <f ca="1">IF(AND($C15="Goal",AJ$5&gt;=$F15,AJ$5&lt;=$F15+$H15-1),2,IF(AND($C15="Milestone",AJ$5&gt;=$F15,AJ$5&lt;=$F15+$H15-1),1,""))</f>
        <v/>
      </c>
      <c r="AK15" s="34" t="str">
        <f ca="1">IF(AND($C15="Goal",AK$5&gt;=$F15,AK$5&lt;=$F15+$H15-1),2,IF(AND($C15="Milestone",AK$5&gt;=$F15,AK$5&lt;=$F15+$H15-1),1,""))</f>
        <v/>
      </c>
      <c r="AL15" s="34" t="str">
        <f ca="1">IF(AND($C15="Goal",AL$5&gt;=$F15,AL$5&lt;=$F15+$H15-1),2,IF(AND($C15="Milestone",AL$5&gt;=$F15,AL$5&lt;=$F15+$H15-1),1,""))</f>
        <v/>
      </c>
      <c r="AM15" s="34" t="str">
        <f ca="1">IF(AND($C15="Goal",AM$5&gt;=$F15,AM$5&lt;=$F15+$H15-1),2,IF(AND($C15="Milestone",AM$5&gt;=$F15,AM$5&lt;=$F15+$H15-1),1,""))</f>
        <v/>
      </c>
      <c r="AN15" s="34" t="str">
        <f ca="1">IF(AND($C15="Goal",AN$5&gt;=$F15,AN$5&lt;=$F15+$H15-1),2,IF(AND($C15="Milestone",AN$5&gt;=$F15,AN$5&lt;=$F15+$H15-1),1,""))</f>
        <v/>
      </c>
      <c r="AO15" s="34" t="str">
        <f ca="1">IF(AND($C15="Goal",AO$5&gt;=$F15,AO$5&lt;=$F15+$H15-1),2,IF(AND($C15="Milestone",AO$5&gt;=$F15,AO$5&lt;=$F15+$H15-1),1,""))</f>
        <v/>
      </c>
      <c r="AP15" s="34" t="str">
        <f ca="1">IF(AND($C15="Goal",AP$5&gt;=$F15,AP$5&lt;=$F15+$H15-1),2,IF(AND($C15="Milestone",AP$5&gt;=$F15,AP$5&lt;=$F15+$H15-1),1,""))</f>
        <v/>
      </c>
      <c r="AQ15" s="34" t="str">
        <f ca="1">IF(AND($C15="Goal",AQ$5&gt;=$F15,AQ$5&lt;=$F15+$H15-1),2,IF(AND($C15="Milestone",AQ$5&gt;=$F15,AQ$5&lt;=$F15+$H15-1),1,""))</f>
        <v/>
      </c>
      <c r="AR15" s="34" t="str">
        <f ca="1">IF(AND($C15="Goal",AR$5&gt;=$F15,AR$5&lt;=$F15+$H15-1),2,IF(AND($C15="Milestone",AR$5&gt;=$F15,AR$5&lt;=$F15+$H15-1),1,""))</f>
        <v/>
      </c>
      <c r="AS15" s="34" t="str">
        <f ca="1">IF(AND($C15="Goal",AS$5&gt;=$F15,AS$5&lt;=$F15+$H15-1),2,IF(AND($C15="Milestone",AS$5&gt;=$F15,AS$5&lt;=$F15+$H15-1),1,""))</f>
        <v/>
      </c>
      <c r="AT15" s="34" t="str">
        <f ca="1">IF(AND($C15="Goal",AT$5&gt;=$F15,AT$5&lt;=$F15+$H15-1),2,IF(AND($C15="Milestone",AT$5&gt;=$F15,AT$5&lt;=$F15+$H15-1),1,""))</f>
        <v/>
      </c>
      <c r="AU15" s="34" t="str">
        <f ca="1">IF(AND($C15="Goal",AU$5&gt;=$F15,AU$5&lt;=$F15+$H15-1),2,IF(AND($C15="Milestone",AU$5&gt;=$F15,AU$5&lt;=$F15+$H15-1),1,""))</f>
        <v/>
      </c>
      <c r="AV15" s="34" t="str">
        <f ca="1">IF(AND($C15="Goal",AV$5&gt;=$F15,AV$5&lt;=$F15+$H15-1),2,IF(AND($C15="Milestone",AV$5&gt;=$F15,AV$5&lt;=$F15+$H15-1),1,""))</f>
        <v/>
      </c>
      <c r="AW15" s="34" t="str">
        <f ca="1">IF(AND($C15="Goal",AW$5&gt;=$F15,AW$5&lt;=$F15+$H15-1),2,IF(AND($C15="Milestone",AW$5&gt;=$F15,AW$5&lt;=$F15+$H15-1),1,""))</f>
        <v/>
      </c>
      <c r="AX15" s="34" t="str">
        <f ca="1">IF(AND($C15="Goal",AX$5&gt;=$F15,AX$5&lt;=$F15+$H15-1),2,IF(AND($C15="Milestone",AX$5&gt;=$F15,AX$5&lt;=$F15+$H15-1),1,""))</f>
        <v/>
      </c>
      <c r="AY15" s="34" t="str">
        <f ca="1">IF(AND($C15="Goal",AY$5&gt;=$F15,AY$5&lt;=$F15+$H15-1),2,IF(AND($C15="Milestone",AY$5&gt;=$F15,AY$5&lt;=$F15+$H15-1),1,""))</f>
        <v/>
      </c>
      <c r="AZ15" s="34" t="str">
        <f ca="1">IF(AND($C15="Goal",AZ$5&gt;=$F15,AZ$5&lt;=$F15+$H15-1),2,IF(AND($C15="Milestone",AZ$5&gt;=$F15,AZ$5&lt;=$F15+$H15-1),1,""))</f>
        <v/>
      </c>
      <c r="BA15" s="34" t="str">
        <f ca="1">IF(AND($C15="Goal",BA$5&gt;=$F15,BA$5&lt;=$F15+$H15-1),2,IF(AND($C15="Milestone",BA$5&gt;=$F15,BA$5&lt;=$F15+$H15-1),1,""))</f>
        <v/>
      </c>
      <c r="BB15" s="34" t="str">
        <f ca="1">IF(AND($C15="Goal",BB$5&gt;=$F15,BB$5&lt;=$F15+$H15-1),2,IF(AND($C15="Milestone",BB$5&gt;=$F15,BB$5&lt;=$F15+$H15-1),1,""))</f>
        <v/>
      </c>
      <c r="BC15" s="34" t="str">
        <f ca="1">IF(AND($C15="Goal",BC$5&gt;=$F15,BC$5&lt;=$F15+$H15-1),2,IF(AND($C15="Milestone",BC$5&gt;=$F15,BC$5&lt;=$F15+$H15-1),1,""))</f>
        <v/>
      </c>
      <c r="BD15" s="34" t="str">
        <f ca="1">IF(AND($C15="Goal",BD$5&gt;=$F15,BD$5&lt;=$F15+$H15-1),2,IF(AND($C15="Milestone",BD$5&gt;=$F15,BD$5&lt;=$F15+$H15-1),1,""))</f>
        <v/>
      </c>
      <c r="BE15" s="34" t="str">
        <f ca="1">IF(AND($C15="Goal",BE$5&gt;=$F15,BE$5&lt;=$F15+$H15-1),2,IF(AND($C15="Milestone",BE$5&gt;=$F15,BE$5&lt;=$F15+$H15-1),1,""))</f>
        <v/>
      </c>
      <c r="BF15" s="34" t="str">
        <f ca="1">IF(AND($C15="Goal",BF$5&gt;=$F15,BF$5&lt;=$F15+$H15-1),2,IF(AND($C15="Milestone",BF$5&gt;=$F15,BF$5&lt;=$F15+$H15-1),1,""))</f>
        <v/>
      </c>
      <c r="BG15" s="34" t="str">
        <f ca="1">IF(AND($C15="Goal",BG$5&gt;=$F15,BG$5&lt;=$F15+$H15-1),2,IF(AND($C15="Milestone",BG$5&gt;=$F15,BG$5&lt;=$F15+$H15-1),1,""))</f>
        <v/>
      </c>
      <c r="BH15" s="34" t="str">
        <f ca="1">IF(AND($C15="Goal",BH$5&gt;=$F15,BH$5&lt;=$F15+$H15-1),2,IF(AND($C15="Milestone",BH$5&gt;=$F15,BH$5&lt;=$F15+$H15-1),1,""))</f>
        <v/>
      </c>
      <c r="BI15" s="34" t="str">
        <f ca="1">IF(AND($C15="Goal",BI$5&gt;=$F15,BI$5&lt;=$F15+$H15-1),2,IF(AND($C15="Milestone",BI$5&gt;=$F15,BI$5&lt;=$F15+$H15-1),1,""))</f>
        <v/>
      </c>
      <c r="BJ15" s="34" t="str">
        <f ca="1">IF(AND($C15="Goal",BJ$5&gt;=$F15,BJ$5&lt;=$F15+$H15-1),2,IF(AND($C15="Milestone",BJ$5&gt;=$F15,BJ$5&lt;=$F15+$H15-1),1,""))</f>
        <v/>
      </c>
      <c r="BK15" s="34" t="str">
        <f ca="1">IF(AND($C15="Goal",BK$5&gt;=$F15,BK$5&lt;=$F15+$H15-1),2,IF(AND($C15="Milestone",BK$5&gt;=$F15,BK$5&lt;=$F15+$H15-1),1,""))</f>
        <v/>
      </c>
      <c r="BL15" s="34" t="str">
        <f ca="1">IF(AND($C15="Goal",BL$5&gt;=$F15,BL$5&lt;=$F15+$H15-1),2,IF(AND($C15="Milestone",BL$5&gt;=$F15,BL$5&lt;=$F15+$H15-1),1,""))</f>
        <v/>
      </c>
      <c r="BM15" s="34" t="str">
        <f ca="1">IF(AND($C15="Goal",BM$5&gt;=$F15,BM$5&lt;=$F15+$H15-1),2,IF(AND($C15="Milestone",BM$5&gt;=$F15,BM$5&lt;=$F15+$H15-1),1,""))</f>
        <v/>
      </c>
      <c r="BN15" s="34" t="str">
        <f ca="1">IF(AND($C15="Goal",BN$5&gt;=$F15,BN$5&lt;=$F15+$H15-1),2,IF(AND($C15="Milestone",BN$5&gt;=$F15,BN$5&lt;=$F15+$H15-1),1,""))</f>
        <v/>
      </c>
      <c r="BO15" s="34" t="str">
        <f ca="1">IF(AND($C15="Goal",BO$5&gt;=$F15,BO$5&lt;=$F15+$H15-1),2,IF(AND($C15="Milestone",BO$5&gt;=$F15,BO$5&lt;=$F15+$H15-1),1,""))</f>
        <v/>
      </c>
      <c r="BP15" s="34" t="str">
        <f ca="1">IF(AND($C15="Goal",BP$5&gt;=$F15,BP$5&lt;=$F15+$H15-1),2,IF(AND($C15="Milestone",BP$5&gt;=$F15,BP$5&lt;=$F15+$H15-1),1,""))</f>
        <v/>
      </c>
      <c r="BQ15" s="34" t="str">
        <f ca="1">IF(AND($C15="Goal",BQ$5&gt;=$F15,BQ$5&lt;=$F15+$H15-1),2,IF(AND($C15="Milestone",BQ$5&gt;=$F15,BQ$5&lt;=$F15+$H15-1),1,""))</f>
        <v/>
      </c>
      <c r="BR15" s="34" t="str">
        <f ca="1">IF(AND($C15="Goal",BR$5&gt;=$F15,BR$5&lt;=$F15+$H15-1),2,IF(AND($C15="Milestone",BR$5&gt;=$F15,BR$5&lt;=$F15+$H15-1),1,""))</f>
        <v/>
      </c>
      <c r="BS15" s="34" t="str">
        <f ca="1">IF(AND($C15="Goal",BS$5&gt;=$F15,BS$5&lt;=$F15+$H15-1),2,IF(AND($C15="Milestone",BS$5&gt;=$F15,BS$5&lt;=$F15+$H15-1),1,""))</f>
        <v/>
      </c>
      <c r="BT15" s="34" t="str">
        <f ca="1">IF(AND($C15="Goal",BT$5&gt;=$F15,BT$5&lt;=$F15+$H15-1),2,IF(AND($C15="Milestone",BT$5&gt;=$F15,BT$5&lt;=$F15+$H15-1),1,""))</f>
        <v/>
      </c>
      <c r="BU15" s="34" t="str">
        <f ca="1">IF(AND($C15="Goal",BU$5&gt;=$F15,BU$5&lt;=$F15+$H15-1),2,IF(AND($C15="Milestone",BU$5&gt;=$F15,BU$5&lt;=$F15+$H15-1),1,""))</f>
        <v/>
      </c>
      <c r="BV15" s="34" t="str">
        <f ca="1">IF(AND($C15="Goal",BV$5&gt;=$F15,BV$5&lt;=$F15+$H15-1),2,IF(AND($C15="Milestone",BV$5&gt;=$F15,BV$5&lt;=$F15+$H15-1),1,""))</f>
        <v/>
      </c>
      <c r="BW15" s="34" t="str">
        <f ca="1">IF(AND($C15="Goal",BW$5&gt;=$F15,BW$5&lt;=$F15+$H15-1),2,IF(AND($C15="Milestone",BW$5&gt;=$F15,BW$5&lt;=$F15+$H15-1),1,""))</f>
        <v/>
      </c>
      <c r="BX15" s="34" t="str">
        <f ca="1">IF(AND($C15="Goal",BX$5&gt;=$F15,BX$5&lt;=$F15+$H15-1),2,IF(AND($C15="Milestone",BX$5&gt;=$F15,BX$5&lt;=$F15+$H15-1),1,""))</f>
        <v/>
      </c>
      <c r="BY15" s="34" t="str">
        <f ca="1">IF(AND($C15="Goal",BY$5&gt;=$F15,BY$5&lt;=$F15+$H15-1),2,IF(AND($C15="Milestone",BY$5&gt;=$F15,BY$5&lt;=$F15+$H15-1),1,""))</f>
        <v/>
      </c>
      <c r="BZ15" s="34" t="str">
        <f ca="1">IF(AND($C15="Goal",BZ$5&gt;=$F15,BZ$5&lt;=$F15+$H15-1),2,IF(AND($C15="Milestone",BZ$5&gt;=$F15,BZ$5&lt;=$F15+$H15-1),1,""))</f>
        <v/>
      </c>
      <c r="CA15" s="34" t="str">
        <f ca="1">IF(AND($C15="Goal",CA$5&gt;=$F15,CA$5&lt;=$F15+$H15-1),2,IF(AND($C15="Milestone",CA$5&gt;=$F15,CA$5&lt;=$F15+$H15-1),1,""))</f>
        <v/>
      </c>
    </row>
    <row r="16" spans="1:79" s="2" customFormat="1" ht="17" customHeight="1" x14ac:dyDescent="0.2">
      <c r="A16" s="14"/>
      <c r="B16" s="36" t="s">
        <v>38</v>
      </c>
      <c r="C16" s="32" t="s">
        <v>58</v>
      </c>
      <c r="D16" s="60"/>
      <c r="E16" s="29">
        <v>0</v>
      </c>
      <c r="F16" s="30">
        <v>44132</v>
      </c>
      <c r="G16" s="30">
        <v>44159</v>
      </c>
      <c r="H16" s="31">
        <f>Milestones[[#This Row],[End]]-Milestones[[#This Row],[Start]]+1</f>
        <v>28</v>
      </c>
      <c r="I16" s="25"/>
      <c r="J16" s="34" t="str">
        <f ca="1">IF(AND($C16="Goal",J$5&gt;=$F16,J$5&lt;=$F16+$H16-1),2,IF(AND($C16="Milestone",J$5&gt;=$F16,J$5&lt;=$F16+$H16-1),1,""))</f>
        <v/>
      </c>
      <c r="K16" s="34" t="str">
        <f ca="1">IF(AND($C16="Goal",K$5&gt;=$F16,K$5&lt;=$F16+$H16-1),2,IF(AND($C16="Milestone",K$5&gt;=$F16,K$5&lt;=$F16+$H16-1),1,""))</f>
        <v/>
      </c>
      <c r="L16" s="34" t="str">
        <f ca="1">IF(AND($C16="Goal",L$5&gt;=$F16,L$5&lt;=$F16+$H16-1),2,IF(AND($C16="Milestone",L$5&gt;=$F16,L$5&lt;=$F16+$H16-1),1,""))</f>
        <v/>
      </c>
      <c r="M16" s="34" t="str">
        <f ca="1">IF(AND($C16="Goal",M$5&gt;=$F16,M$5&lt;=$F16+$H16-1),2,IF(AND($C16="Milestone",M$5&gt;=$F16,M$5&lt;=$F16+$H16-1),1,""))</f>
        <v/>
      </c>
      <c r="N16" s="34" t="str">
        <f ca="1">IF(AND($C16="Goal",N$5&gt;=$F16,N$5&lt;=$F16+$H16-1),2,IF(AND($C16="Milestone",N$5&gt;=$F16,N$5&lt;=$F16+$H16-1),1,""))</f>
        <v/>
      </c>
      <c r="O16" s="34" t="str">
        <f ca="1">IF(AND($C16="Goal",O$5&gt;=$F16,O$5&lt;=$F16+$H16-1),2,IF(AND($C16="Milestone",O$5&gt;=$F16,O$5&lt;=$F16+$H16-1),1,""))</f>
        <v/>
      </c>
      <c r="P16" s="34" t="str">
        <f ca="1">IF(AND($C16="Goal",P$5&gt;=$F16,P$5&lt;=$F16+$H16-1),2,IF(AND($C16="Milestone",P$5&gt;=$F16,P$5&lt;=$F16+$H16-1),1,""))</f>
        <v/>
      </c>
      <c r="Q16" s="34" t="str">
        <f ca="1">IF(AND($C16="Goal",Q$5&gt;=$F16,Q$5&lt;=$F16+$H16-1),2,IF(AND($C16="Milestone",Q$5&gt;=$F16,Q$5&lt;=$F16+$H16-1),1,""))</f>
        <v/>
      </c>
      <c r="R16" s="34" t="str">
        <f ca="1">IF(AND($C16="Goal",R$5&gt;=$F16,R$5&lt;=$F16+$H16-1),2,IF(AND($C16="Milestone",R$5&gt;=$F16,R$5&lt;=$F16+$H16-1),1,""))</f>
        <v/>
      </c>
      <c r="S16" s="34" t="str">
        <f ca="1">IF(AND($C16="Goal",S$5&gt;=$F16,S$5&lt;=$F16+$H16-1),2,IF(AND($C16="Milestone",S$5&gt;=$F16,S$5&lt;=$F16+$H16-1),1,""))</f>
        <v/>
      </c>
      <c r="T16" s="34" t="str">
        <f ca="1">IF(AND($C16="Goal",T$5&gt;=$F16,T$5&lt;=$F16+$H16-1),2,IF(AND($C16="Milestone",T$5&gt;=$F16,T$5&lt;=$F16+$H16-1),1,""))</f>
        <v/>
      </c>
      <c r="U16" s="34" t="str">
        <f ca="1">IF(AND($C16="Goal",U$5&gt;=$F16,U$5&lt;=$F16+$H16-1),2,IF(AND($C16="Milestone",U$5&gt;=$F16,U$5&lt;=$F16+$H16-1),1,""))</f>
        <v/>
      </c>
      <c r="V16" s="34" t="str">
        <f ca="1">IF(AND($C16="Goal",V$5&gt;=$F16,V$5&lt;=$F16+$H16-1),2,IF(AND($C16="Milestone",V$5&gt;=$F16,V$5&lt;=$F16+$H16-1),1,""))</f>
        <v/>
      </c>
      <c r="W16" s="34" t="str">
        <f ca="1">IF(AND($C16="Goal",W$5&gt;=$F16,W$5&lt;=$F16+$H16-1),2,IF(AND($C16="Milestone",W$5&gt;=$F16,W$5&lt;=$F16+$H16-1),1,""))</f>
        <v/>
      </c>
      <c r="X16" s="34" t="str">
        <f ca="1">IF(AND($C16="Goal",X$5&gt;=$F16,X$5&lt;=$F16+$H16-1),2,IF(AND($C16="Milestone",X$5&gt;=$F16,X$5&lt;=$F16+$H16-1),1,""))</f>
        <v/>
      </c>
      <c r="Y16" s="34" t="str">
        <f ca="1">IF(AND($C16="Goal",Y$5&gt;=$F16,Y$5&lt;=$F16+$H16-1),2,IF(AND($C16="Milestone",Y$5&gt;=$F16,Y$5&lt;=$F16+$H16-1),1,""))</f>
        <v/>
      </c>
      <c r="Z16" s="34" t="str">
        <f ca="1">IF(AND($C16="Goal",Z$5&gt;=$F16,Z$5&lt;=$F16+$H16-1),2,IF(AND($C16="Milestone",Z$5&gt;=$F16,Z$5&lt;=$F16+$H16-1),1,""))</f>
        <v/>
      </c>
      <c r="AA16" s="34" t="str">
        <f ca="1">IF(AND($C16="Goal",AA$5&gt;=$F16,AA$5&lt;=$F16+$H16-1),2,IF(AND($C16="Milestone",AA$5&gt;=$F16,AA$5&lt;=$F16+$H16-1),1,""))</f>
        <v/>
      </c>
      <c r="AB16" s="34" t="str">
        <f ca="1">IF(AND($C16="Goal",AB$5&gt;=$F16,AB$5&lt;=$F16+$H16-1),2,IF(AND($C16="Milestone",AB$5&gt;=$F16,AB$5&lt;=$F16+$H16-1),1,""))</f>
        <v/>
      </c>
      <c r="AC16" s="34" t="str">
        <f ca="1">IF(AND($C16="Goal",AC$5&gt;=$F16,AC$5&lt;=$F16+$H16-1),2,IF(AND($C16="Milestone",AC$5&gt;=$F16,AC$5&lt;=$F16+$H16-1),1,""))</f>
        <v/>
      </c>
      <c r="AD16" s="34" t="str">
        <f ca="1">IF(AND($C16="Goal",AD$5&gt;=$F16,AD$5&lt;=$F16+$H16-1),2,IF(AND($C16="Milestone",AD$5&gt;=$F16,AD$5&lt;=$F16+$H16-1),1,""))</f>
        <v/>
      </c>
      <c r="AE16" s="34" t="str">
        <f ca="1">IF(AND($C16="Goal",AE$5&gt;=$F16,AE$5&lt;=$F16+$H16-1),2,IF(AND($C16="Milestone",AE$5&gt;=$F16,AE$5&lt;=$F16+$H16-1),1,""))</f>
        <v/>
      </c>
      <c r="AF16" s="34" t="str">
        <f ca="1">IF(AND($C16="Goal",AF$5&gt;=$F16,AF$5&lt;=$F16+$H16-1),2,IF(AND($C16="Milestone",AF$5&gt;=$F16,AF$5&lt;=$F16+$H16-1),1,""))</f>
        <v/>
      </c>
      <c r="AG16" s="34" t="str">
        <f ca="1">IF(AND($C16="Goal",AG$5&gt;=$F16,AG$5&lt;=$F16+$H16-1),2,IF(AND($C16="Milestone",AG$5&gt;=$F16,AG$5&lt;=$F16+$H16-1),1,""))</f>
        <v/>
      </c>
      <c r="AH16" s="34" t="str">
        <f ca="1">IF(AND($C16="Goal",AH$5&gt;=$F16,AH$5&lt;=$F16+$H16-1),2,IF(AND($C16="Milestone",AH$5&gt;=$F16,AH$5&lt;=$F16+$H16-1),1,""))</f>
        <v/>
      </c>
      <c r="AI16" s="34" t="str">
        <f ca="1">IF(AND($C16="Goal",AI$5&gt;=$F16,AI$5&lt;=$F16+$H16-1),2,IF(AND($C16="Milestone",AI$5&gt;=$F16,AI$5&lt;=$F16+$H16-1),1,""))</f>
        <v/>
      </c>
      <c r="AJ16" s="34" t="str">
        <f ca="1">IF(AND($C16="Goal",AJ$5&gt;=$F16,AJ$5&lt;=$F16+$H16-1),2,IF(AND($C16="Milestone",AJ$5&gt;=$F16,AJ$5&lt;=$F16+$H16-1),1,""))</f>
        <v/>
      </c>
      <c r="AK16" s="34" t="str">
        <f ca="1">IF(AND($C16="Goal",AK$5&gt;=$F16,AK$5&lt;=$F16+$H16-1),2,IF(AND($C16="Milestone",AK$5&gt;=$F16,AK$5&lt;=$F16+$H16-1),1,""))</f>
        <v/>
      </c>
      <c r="AL16" s="34" t="str">
        <f ca="1">IF(AND($C16="Goal",AL$5&gt;=$F16,AL$5&lt;=$F16+$H16-1),2,IF(AND($C16="Milestone",AL$5&gt;=$F16,AL$5&lt;=$F16+$H16-1),1,""))</f>
        <v/>
      </c>
      <c r="AM16" s="34" t="str">
        <f ca="1">IF(AND($C16="Goal",AM$5&gt;=$F16,AM$5&lt;=$F16+$H16-1),2,IF(AND($C16="Milestone",AM$5&gt;=$F16,AM$5&lt;=$F16+$H16-1),1,""))</f>
        <v/>
      </c>
      <c r="AN16" s="34" t="str">
        <f ca="1">IF(AND($C16="Goal",AN$5&gt;=$F16,AN$5&lt;=$F16+$H16-1),2,IF(AND($C16="Milestone",AN$5&gt;=$F16,AN$5&lt;=$F16+$H16-1),1,""))</f>
        <v/>
      </c>
      <c r="AO16" s="34" t="str">
        <f ca="1">IF(AND($C16="Goal",AO$5&gt;=$F16,AO$5&lt;=$F16+$H16-1),2,IF(AND($C16="Milestone",AO$5&gt;=$F16,AO$5&lt;=$F16+$H16-1),1,""))</f>
        <v/>
      </c>
      <c r="AP16" s="34" t="str">
        <f ca="1">IF(AND($C16="Goal",AP$5&gt;=$F16,AP$5&lt;=$F16+$H16-1),2,IF(AND($C16="Milestone",AP$5&gt;=$F16,AP$5&lt;=$F16+$H16-1),1,""))</f>
        <v/>
      </c>
      <c r="AQ16" s="34" t="str">
        <f ca="1">IF(AND($C16="Goal",AQ$5&gt;=$F16,AQ$5&lt;=$F16+$H16-1),2,IF(AND($C16="Milestone",AQ$5&gt;=$F16,AQ$5&lt;=$F16+$H16-1),1,""))</f>
        <v/>
      </c>
      <c r="AR16" s="34" t="str">
        <f ca="1">IF(AND($C16="Goal",AR$5&gt;=$F16,AR$5&lt;=$F16+$H16-1),2,IF(AND($C16="Milestone",AR$5&gt;=$F16,AR$5&lt;=$F16+$H16-1),1,""))</f>
        <v/>
      </c>
      <c r="AS16" s="34" t="str">
        <f ca="1">IF(AND($C16="Goal",AS$5&gt;=$F16,AS$5&lt;=$F16+$H16-1),2,IF(AND($C16="Milestone",AS$5&gt;=$F16,AS$5&lt;=$F16+$H16-1),1,""))</f>
        <v/>
      </c>
      <c r="AT16" s="34" t="str">
        <f ca="1">IF(AND($C16="Goal",AT$5&gt;=$F16,AT$5&lt;=$F16+$H16-1),2,IF(AND($C16="Milestone",AT$5&gt;=$F16,AT$5&lt;=$F16+$H16-1),1,""))</f>
        <v/>
      </c>
      <c r="AU16" s="34" t="str">
        <f ca="1">IF(AND($C16="Goal",AU$5&gt;=$F16,AU$5&lt;=$F16+$H16-1),2,IF(AND($C16="Milestone",AU$5&gt;=$F16,AU$5&lt;=$F16+$H16-1),1,""))</f>
        <v/>
      </c>
      <c r="AV16" s="34" t="str">
        <f ca="1">IF(AND($C16="Goal",AV$5&gt;=$F16,AV$5&lt;=$F16+$H16-1),2,IF(AND($C16="Milestone",AV$5&gt;=$F16,AV$5&lt;=$F16+$H16-1),1,""))</f>
        <v/>
      </c>
      <c r="AW16" s="34" t="str">
        <f ca="1">IF(AND($C16="Goal",AW$5&gt;=$F16,AW$5&lt;=$F16+$H16-1),2,IF(AND($C16="Milestone",AW$5&gt;=$F16,AW$5&lt;=$F16+$H16-1),1,""))</f>
        <v/>
      </c>
      <c r="AX16" s="34" t="str">
        <f ca="1">IF(AND($C16="Goal",AX$5&gt;=$F16,AX$5&lt;=$F16+$H16-1),2,IF(AND($C16="Milestone",AX$5&gt;=$F16,AX$5&lt;=$F16+$H16-1),1,""))</f>
        <v/>
      </c>
      <c r="AY16" s="34" t="str">
        <f ca="1">IF(AND($C16="Goal",AY$5&gt;=$F16,AY$5&lt;=$F16+$H16-1),2,IF(AND($C16="Milestone",AY$5&gt;=$F16,AY$5&lt;=$F16+$H16-1),1,""))</f>
        <v/>
      </c>
      <c r="AZ16" s="34" t="str">
        <f ca="1">IF(AND($C16="Goal",AZ$5&gt;=$F16,AZ$5&lt;=$F16+$H16-1),2,IF(AND($C16="Milestone",AZ$5&gt;=$F16,AZ$5&lt;=$F16+$H16-1),1,""))</f>
        <v/>
      </c>
      <c r="BA16" s="34" t="str">
        <f ca="1">IF(AND($C16="Goal",BA$5&gt;=$F16,BA$5&lt;=$F16+$H16-1),2,IF(AND($C16="Milestone",BA$5&gt;=$F16,BA$5&lt;=$F16+$H16-1),1,""))</f>
        <v/>
      </c>
      <c r="BB16" s="34" t="str">
        <f ca="1">IF(AND($C16="Goal",BB$5&gt;=$F16,BB$5&lt;=$F16+$H16-1),2,IF(AND($C16="Milestone",BB$5&gt;=$F16,BB$5&lt;=$F16+$H16-1),1,""))</f>
        <v/>
      </c>
      <c r="BC16" s="34" t="str">
        <f ca="1">IF(AND($C16="Goal",BC$5&gt;=$F16,BC$5&lt;=$F16+$H16-1),2,IF(AND($C16="Milestone",BC$5&gt;=$F16,BC$5&lt;=$F16+$H16-1),1,""))</f>
        <v/>
      </c>
      <c r="BD16" s="34" t="str">
        <f ca="1">IF(AND($C16="Goal",BD$5&gt;=$F16,BD$5&lt;=$F16+$H16-1),2,IF(AND($C16="Milestone",BD$5&gt;=$F16,BD$5&lt;=$F16+$H16-1),1,""))</f>
        <v/>
      </c>
      <c r="BE16" s="34" t="str">
        <f ca="1">IF(AND($C16="Goal",BE$5&gt;=$F16,BE$5&lt;=$F16+$H16-1),2,IF(AND($C16="Milestone",BE$5&gt;=$F16,BE$5&lt;=$F16+$H16-1),1,""))</f>
        <v/>
      </c>
      <c r="BF16" s="34" t="str">
        <f ca="1">IF(AND($C16="Goal",BF$5&gt;=$F16,BF$5&lt;=$F16+$H16-1),2,IF(AND($C16="Milestone",BF$5&gt;=$F16,BF$5&lt;=$F16+$H16-1),1,""))</f>
        <v/>
      </c>
      <c r="BG16" s="34" t="str">
        <f ca="1">IF(AND($C16="Goal",BG$5&gt;=$F16,BG$5&lt;=$F16+$H16-1),2,IF(AND($C16="Milestone",BG$5&gt;=$F16,BG$5&lt;=$F16+$H16-1),1,""))</f>
        <v/>
      </c>
      <c r="BH16" s="34" t="str">
        <f ca="1">IF(AND($C16="Goal",BH$5&gt;=$F16,BH$5&lt;=$F16+$H16-1),2,IF(AND($C16="Milestone",BH$5&gt;=$F16,BH$5&lt;=$F16+$H16-1),1,""))</f>
        <v/>
      </c>
      <c r="BI16" s="34" t="str">
        <f ca="1">IF(AND($C16="Goal",BI$5&gt;=$F16,BI$5&lt;=$F16+$H16-1),2,IF(AND($C16="Milestone",BI$5&gt;=$F16,BI$5&lt;=$F16+$H16-1),1,""))</f>
        <v/>
      </c>
      <c r="BJ16" s="34" t="str">
        <f ca="1">IF(AND($C16="Goal",BJ$5&gt;=$F16,BJ$5&lt;=$F16+$H16-1),2,IF(AND($C16="Milestone",BJ$5&gt;=$F16,BJ$5&lt;=$F16+$H16-1),1,""))</f>
        <v/>
      </c>
      <c r="BK16" s="34" t="str">
        <f ca="1">IF(AND($C16="Goal",BK$5&gt;=$F16,BK$5&lt;=$F16+$H16-1),2,IF(AND($C16="Milestone",BK$5&gt;=$F16,BK$5&lt;=$F16+$H16-1),1,""))</f>
        <v/>
      </c>
      <c r="BL16" s="34" t="str">
        <f ca="1">IF(AND($C16="Goal",BL$5&gt;=$F16,BL$5&lt;=$F16+$H16-1),2,IF(AND($C16="Milestone",BL$5&gt;=$F16,BL$5&lt;=$F16+$H16-1),1,""))</f>
        <v/>
      </c>
      <c r="BM16" s="34" t="str">
        <f ca="1">IF(AND($C16="Goal",BM$5&gt;=$F16,BM$5&lt;=$F16+$H16-1),2,IF(AND($C16="Milestone",BM$5&gt;=$F16,BM$5&lt;=$F16+$H16-1),1,""))</f>
        <v/>
      </c>
      <c r="BN16" s="34" t="str">
        <f ca="1">IF(AND($C16="Goal",BN$5&gt;=$F16,BN$5&lt;=$F16+$H16-1),2,IF(AND($C16="Milestone",BN$5&gt;=$F16,BN$5&lt;=$F16+$H16-1),1,""))</f>
        <v/>
      </c>
      <c r="BO16" s="34" t="str">
        <f ca="1">IF(AND($C16="Goal",BO$5&gt;=$F16,BO$5&lt;=$F16+$H16-1),2,IF(AND($C16="Milestone",BO$5&gt;=$F16,BO$5&lt;=$F16+$H16-1),1,""))</f>
        <v/>
      </c>
      <c r="BP16" s="34" t="str">
        <f ca="1">IF(AND($C16="Goal",BP$5&gt;=$F16,BP$5&lt;=$F16+$H16-1),2,IF(AND($C16="Milestone",BP$5&gt;=$F16,BP$5&lt;=$F16+$H16-1),1,""))</f>
        <v/>
      </c>
      <c r="BQ16" s="34" t="str">
        <f ca="1">IF(AND($C16="Goal",BQ$5&gt;=$F16,BQ$5&lt;=$F16+$H16-1),2,IF(AND($C16="Milestone",BQ$5&gt;=$F16,BQ$5&lt;=$F16+$H16-1),1,""))</f>
        <v/>
      </c>
      <c r="BR16" s="34" t="str">
        <f ca="1">IF(AND($C16="Goal",BR$5&gt;=$F16,BR$5&lt;=$F16+$H16-1),2,IF(AND($C16="Milestone",BR$5&gt;=$F16,BR$5&lt;=$F16+$H16-1),1,""))</f>
        <v/>
      </c>
      <c r="BS16" s="34" t="str">
        <f ca="1">IF(AND($C16="Goal",BS$5&gt;=$F16,BS$5&lt;=$F16+$H16-1),2,IF(AND($C16="Milestone",BS$5&gt;=$F16,BS$5&lt;=$F16+$H16-1),1,""))</f>
        <v/>
      </c>
      <c r="BT16" s="34" t="str">
        <f ca="1">IF(AND($C16="Goal",BT$5&gt;=$F16,BT$5&lt;=$F16+$H16-1),2,IF(AND($C16="Milestone",BT$5&gt;=$F16,BT$5&lt;=$F16+$H16-1),1,""))</f>
        <v/>
      </c>
      <c r="BU16" s="34" t="str">
        <f ca="1">IF(AND($C16="Goal",BU$5&gt;=$F16,BU$5&lt;=$F16+$H16-1),2,IF(AND($C16="Milestone",BU$5&gt;=$F16,BU$5&lt;=$F16+$H16-1),1,""))</f>
        <v/>
      </c>
      <c r="BV16" s="34" t="str">
        <f ca="1">IF(AND($C16="Goal",BV$5&gt;=$F16,BV$5&lt;=$F16+$H16-1),2,IF(AND($C16="Milestone",BV$5&gt;=$F16,BV$5&lt;=$F16+$H16-1),1,""))</f>
        <v/>
      </c>
      <c r="BW16" s="34" t="str">
        <f ca="1">IF(AND($C16="Goal",BW$5&gt;=$F16,BW$5&lt;=$F16+$H16-1),2,IF(AND($C16="Milestone",BW$5&gt;=$F16,BW$5&lt;=$F16+$H16-1),1,""))</f>
        <v/>
      </c>
      <c r="BX16" s="34" t="str">
        <f ca="1">IF(AND($C16="Goal",BX$5&gt;=$F16,BX$5&lt;=$F16+$H16-1),2,IF(AND($C16="Milestone",BX$5&gt;=$F16,BX$5&lt;=$F16+$H16-1),1,""))</f>
        <v/>
      </c>
      <c r="BY16" s="34" t="str">
        <f ca="1">IF(AND($C16="Goal",BY$5&gt;=$F16,BY$5&lt;=$F16+$H16-1),2,IF(AND($C16="Milestone",BY$5&gt;=$F16,BY$5&lt;=$F16+$H16-1),1,""))</f>
        <v/>
      </c>
      <c r="BZ16" s="34" t="str">
        <f ca="1">IF(AND($C16="Goal",BZ$5&gt;=$F16,BZ$5&lt;=$F16+$H16-1),2,IF(AND($C16="Milestone",BZ$5&gt;=$F16,BZ$5&lt;=$F16+$H16-1),1,""))</f>
        <v/>
      </c>
      <c r="CA16" s="34" t="str">
        <f ca="1">IF(AND($C16="Goal",CA$5&gt;=$F16,CA$5&lt;=$F16+$H16-1),2,IF(AND($C16="Milestone",CA$5&gt;=$F16,CA$5&lt;=$F16+$H16-1),1,""))</f>
        <v/>
      </c>
    </row>
    <row r="17" spans="1:79" s="2" customFormat="1" ht="17" customHeight="1" x14ac:dyDescent="0.2">
      <c r="A17" s="14"/>
      <c r="B17" s="36" t="s">
        <v>48</v>
      </c>
      <c r="C17" s="32" t="s">
        <v>58</v>
      </c>
      <c r="D17" s="60"/>
      <c r="E17" s="29">
        <v>0</v>
      </c>
      <c r="F17" s="30">
        <v>44160</v>
      </c>
      <c r="G17" s="30">
        <v>44173</v>
      </c>
      <c r="H17" s="31">
        <f>Milestones[[#This Row],[End]]-Milestones[[#This Row],[Start]]+1</f>
        <v>14</v>
      </c>
      <c r="I17" s="25"/>
      <c r="J17" s="34" t="str">
        <f ca="1">IF(AND($C17="Goal",J$5&gt;=$F17,J$5&lt;=$F17+$H17-1),2,IF(AND($C17="Milestone",J$5&gt;=$F17,J$5&lt;=$F17+$H17-1),1,""))</f>
        <v/>
      </c>
      <c r="K17" s="34" t="str">
        <f ca="1">IF(AND($C17="Goal",K$5&gt;=$F17,K$5&lt;=$F17+$H17-1),2,IF(AND($C17="Milestone",K$5&gt;=$F17,K$5&lt;=$F17+$H17-1),1,""))</f>
        <v/>
      </c>
      <c r="L17" s="34" t="str">
        <f ca="1">IF(AND($C17="Goal",L$5&gt;=$F17,L$5&lt;=$F17+$H17-1),2,IF(AND($C17="Milestone",L$5&gt;=$F17,L$5&lt;=$F17+$H17-1),1,""))</f>
        <v/>
      </c>
      <c r="M17" s="34" t="str">
        <f ca="1">IF(AND($C17="Goal",M$5&gt;=$F17,M$5&lt;=$F17+$H17-1),2,IF(AND($C17="Milestone",M$5&gt;=$F17,M$5&lt;=$F17+$H17-1),1,""))</f>
        <v/>
      </c>
      <c r="N17" s="34" t="str">
        <f ca="1">IF(AND($C17="Goal",N$5&gt;=$F17,N$5&lt;=$F17+$H17-1),2,IF(AND($C17="Milestone",N$5&gt;=$F17,N$5&lt;=$F17+$H17-1),1,""))</f>
        <v/>
      </c>
      <c r="O17" s="34" t="str">
        <f ca="1">IF(AND($C17="Goal",O$5&gt;=$F17,O$5&lt;=$F17+$H17-1),2,IF(AND($C17="Milestone",O$5&gt;=$F17,O$5&lt;=$F17+$H17-1),1,""))</f>
        <v/>
      </c>
      <c r="P17" s="34" t="str">
        <f ca="1">IF(AND($C17="Goal",P$5&gt;=$F17,P$5&lt;=$F17+$H17-1),2,IF(AND($C17="Milestone",P$5&gt;=$F17,P$5&lt;=$F17+$H17-1),1,""))</f>
        <v/>
      </c>
      <c r="Q17" s="34" t="str">
        <f ca="1">IF(AND($C17="Goal",Q$5&gt;=$F17,Q$5&lt;=$F17+$H17-1),2,IF(AND($C17="Milestone",Q$5&gt;=$F17,Q$5&lt;=$F17+$H17-1),1,""))</f>
        <v/>
      </c>
      <c r="R17" s="34" t="str">
        <f ca="1">IF(AND($C17="Goal",R$5&gt;=$F17,R$5&lt;=$F17+$H17-1),2,IF(AND($C17="Milestone",R$5&gt;=$F17,R$5&lt;=$F17+$H17-1),1,""))</f>
        <v/>
      </c>
      <c r="S17" s="34" t="str">
        <f ca="1">IF(AND($C17="Goal",S$5&gt;=$F17,S$5&lt;=$F17+$H17-1),2,IF(AND($C17="Milestone",S$5&gt;=$F17,S$5&lt;=$F17+$H17-1),1,""))</f>
        <v/>
      </c>
      <c r="T17" s="34" t="str">
        <f ca="1">IF(AND($C17="Goal",T$5&gt;=$F17,T$5&lt;=$F17+$H17-1),2,IF(AND($C17="Milestone",T$5&gt;=$F17,T$5&lt;=$F17+$H17-1),1,""))</f>
        <v/>
      </c>
      <c r="U17" s="34" t="str">
        <f ca="1">IF(AND($C17="Goal",U$5&gt;=$F17,U$5&lt;=$F17+$H17-1),2,IF(AND($C17="Milestone",U$5&gt;=$F17,U$5&lt;=$F17+$H17-1),1,""))</f>
        <v/>
      </c>
      <c r="V17" s="34" t="str">
        <f ca="1">IF(AND($C17="Goal",V$5&gt;=$F17,V$5&lt;=$F17+$H17-1),2,IF(AND($C17="Milestone",V$5&gt;=$F17,V$5&lt;=$F17+$H17-1),1,""))</f>
        <v/>
      </c>
      <c r="W17" s="34" t="str">
        <f ca="1">IF(AND($C17="Goal",W$5&gt;=$F17,W$5&lt;=$F17+$H17-1),2,IF(AND($C17="Milestone",W$5&gt;=$F17,W$5&lt;=$F17+$H17-1),1,""))</f>
        <v/>
      </c>
      <c r="X17" s="34" t="str">
        <f ca="1">IF(AND($C17="Goal",X$5&gt;=$F17,X$5&lt;=$F17+$H17-1),2,IF(AND($C17="Milestone",X$5&gt;=$F17,X$5&lt;=$F17+$H17-1),1,""))</f>
        <v/>
      </c>
      <c r="Y17" s="34" t="str">
        <f ca="1">IF(AND($C17="Goal",Y$5&gt;=$F17,Y$5&lt;=$F17+$H17-1),2,IF(AND($C17="Milestone",Y$5&gt;=$F17,Y$5&lt;=$F17+$H17-1),1,""))</f>
        <v/>
      </c>
      <c r="Z17" s="34" t="str">
        <f ca="1">IF(AND($C17="Goal",Z$5&gt;=$F17,Z$5&lt;=$F17+$H17-1),2,IF(AND($C17="Milestone",Z$5&gt;=$F17,Z$5&lt;=$F17+$H17-1),1,""))</f>
        <v/>
      </c>
      <c r="AA17" s="34" t="str">
        <f ca="1">IF(AND($C17="Goal",AA$5&gt;=$F17,AA$5&lt;=$F17+$H17-1),2,IF(AND($C17="Milestone",AA$5&gt;=$F17,AA$5&lt;=$F17+$H17-1),1,""))</f>
        <v/>
      </c>
      <c r="AB17" s="34" t="str">
        <f ca="1">IF(AND($C17="Goal",AB$5&gt;=$F17,AB$5&lt;=$F17+$H17-1),2,IF(AND($C17="Milestone",AB$5&gt;=$F17,AB$5&lt;=$F17+$H17-1),1,""))</f>
        <v/>
      </c>
      <c r="AC17" s="34" t="str">
        <f ca="1">IF(AND($C17="Goal",AC$5&gt;=$F17,AC$5&lt;=$F17+$H17-1),2,IF(AND($C17="Milestone",AC$5&gt;=$F17,AC$5&lt;=$F17+$H17-1),1,""))</f>
        <v/>
      </c>
      <c r="AD17" s="34" t="str">
        <f ca="1">IF(AND($C17="Goal",AD$5&gt;=$F17,AD$5&lt;=$F17+$H17-1),2,IF(AND($C17="Milestone",AD$5&gt;=$F17,AD$5&lt;=$F17+$H17-1),1,""))</f>
        <v/>
      </c>
      <c r="AE17" s="34" t="str">
        <f ca="1">IF(AND($C17="Goal",AE$5&gt;=$F17,AE$5&lt;=$F17+$H17-1),2,IF(AND($C17="Milestone",AE$5&gt;=$F17,AE$5&lt;=$F17+$H17-1),1,""))</f>
        <v/>
      </c>
      <c r="AF17" s="34" t="str">
        <f ca="1">IF(AND($C17="Goal",AF$5&gt;=$F17,AF$5&lt;=$F17+$H17-1),2,IF(AND($C17="Milestone",AF$5&gt;=$F17,AF$5&lt;=$F17+$H17-1),1,""))</f>
        <v/>
      </c>
      <c r="AG17" s="34" t="str">
        <f ca="1">IF(AND($C17="Goal",AG$5&gt;=$F17,AG$5&lt;=$F17+$H17-1),2,IF(AND($C17="Milestone",AG$5&gt;=$F17,AG$5&lt;=$F17+$H17-1),1,""))</f>
        <v/>
      </c>
      <c r="AH17" s="34" t="str">
        <f ca="1">IF(AND($C17="Goal",AH$5&gt;=$F17,AH$5&lt;=$F17+$H17-1),2,IF(AND($C17="Milestone",AH$5&gt;=$F17,AH$5&lt;=$F17+$H17-1),1,""))</f>
        <v/>
      </c>
      <c r="AI17" s="34" t="str">
        <f ca="1">IF(AND($C17="Goal",AI$5&gt;=$F17,AI$5&lt;=$F17+$H17-1),2,IF(AND($C17="Milestone",AI$5&gt;=$F17,AI$5&lt;=$F17+$H17-1),1,""))</f>
        <v/>
      </c>
      <c r="AJ17" s="34" t="str">
        <f ca="1">IF(AND($C17="Goal",AJ$5&gt;=$F17,AJ$5&lt;=$F17+$H17-1),2,IF(AND($C17="Milestone",AJ$5&gt;=$F17,AJ$5&lt;=$F17+$H17-1),1,""))</f>
        <v/>
      </c>
      <c r="AK17" s="34" t="str">
        <f ca="1">IF(AND($C17="Goal",AK$5&gt;=$F17,AK$5&lt;=$F17+$H17-1),2,IF(AND($C17="Milestone",AK$5&gt;=$F17,AK$5&lt;=$F17+$H17-1),1,""))</f>
        <v/>
      </c>
      <c r="AL17" s="34" t="str">
        <f ca="1">IF(AND($C17="Goal",AL$5&gt;=$F17,AL$5&lt;=$F17+$H17-1),2,IF(AND($C17="Milestone",AL$5&gt;=$F17,AL$5&lt;=$F17+$H17-1),1,""))</f>
        <v/>
      </c>
      <c r="AM17" s="34" t="str">
        <f ca="1">IF(AND($C17="Goal",AM$5&gt;=$F17,AM$5&lt;=$F17+$H17-1),2,IF(AND($C17="Milestone",AM$5&gt;=$F17,AM$5&lt;=$F17+$H17-1),1,""))</f>
        <v/>
      </c>
      <c r="AN17" s="34" t="str">
        <f ca="1">IF(AND($C17="Goal",AN$5&gt;=$F17,AN$5&lt;=$F17+$H17-1),2,IF(AND($C17="Milestone",AN$5&gt;=$F17,AN$5&lt;=$F17+$H17-1),1,""))</f>
        <v/>
      </c>
      <c r="AO17" s="34" t="str">
        <f ca="1">IF(AND($C17="Goal",AO$5&gt;=$F17,AO$5&lt;=$F17+$H17-1),2,IF(AND($C17="Milestone",AO$5&gt;=$F17,AO$5&lt;=$F17+$H17-1),1,""))</f>
        <v/>
      </c>
      <c r="AP17" s="34" t="str">
        <f ca="1">IF(AND($C17="Goal",AP$5&gt;=$F17,AP$5&lt;=$F17+$H17-1),2,IF(AND($C17="Milestone",AP$5&gt;=$F17,AP$5&lt;=$F17+$H17-1),1,""))</f>
        <v/>
      </c>
      <c r="AQ17" s="34" t="str">
        <f ca="1">IF(AND($C17="Goal",AQ$5&gt;=$F17,AQ$5&lt;=$F17+$H17-1),2,IF(AND($C17="Milestone",AQ$5&gt;=$F17,AQ$5&lt;=$F17+$H17-1),1,""))</f>
        <v/>
      </c>
      <c r="AR17" s="34" t="str">
        <f ca="1">IF(AND($C17="Goal",AR$5&gt;=$F17,AR$5&lt;=$F17+$H17-1),2,IF(AND($C17="Milestone",AR$5&gt;=$F17,AR$5&lt;=$F17+$H17-1),1,""))</f>
        <v/>
      </c>
      <c r="AS17" s="34" t="str">
        <f ca="1">IF(AND($C17="Goal",AS$5&gt;=$F17,AS$5&lt;=$F17+$H17-1),2,IF(AND($C17="Milestone",AS$5&gt;=$F17,AS$5&lt;=$F17+$H17-1),1,""))</f>
        <v/>
      </c>
      <c r="AT17" s="34" t="str">
        <f ca="1">IF(AND($C17="Goal",AT$5&gt;=$F17,AT$5&lt;=$F17+$H17-1),2,IF(AND($C17="Milestone",AT$5&gt;=$F17,AT$5&lt;=$F17+$H17-1),1,""))</f>
        <v/>
      </c>
      <c r="AU17" s="34" t="str">
        <f ca="1">IF(AND($C17="Goal",AU$5&gt;=$F17,AU$5&lt;=$F17+$H17-1),2,IF(AND($C17="Milestone",AU$5&gt;=$F17,AU$5&lt;=$F17+$H17-1),1,""))</f>
        <v/>
      </c>
      <c r="AV17" s="34" t="str">
        <f ca="1">IF(AND($C17="Goal",AV$5&gt;=$F17,AV$5&lt;=$F17+$H17-1),2,IF(AND($C17="Milestone",AV$5&gt;=$F17,AV$5&lt;=$F17+$H17-1),1,""))</f>
        <v/>
      </c>
      <c r="AW17" s="34" t="str">
        <f ca="1">IF(AND($C17="Goal",AW$5&gt;=$F17,AW$5&lt;=$F17+$H17-1),2,IF(AND($C17="Milestone",AW$5&gt;=$F17,AW$5&lt;=$F17+$H17-1),1,""))</f>
        <v/>
      </c>
      <c r="AX17" s="34" t="str">
        <f ca="1">IF(AND($C17="Goal",AX$5&gt;=$F17,AX$5&lt;=$F17+$H17-1),2,IF(AND($C17="Milestone",AX$5&gt;=$F17,AX$5&lt;=$F17+$H17-1),1,""))</f>
        <v/>
      </c>
      <c r="AY17" s="34" t="str">
        <f ca="1">IF(AND($C17="Goal",AY$5&gt;=$F17,AY$5&lt;=$F17+$H17-1),2,IF(AND($C17="Milestone",AY$5&gt;=$F17,AY$5&lt;=$F17+$H17-1),1,""))</f>
        <v/>
      </c>
      <c r="AZ17" s="34" t="str">
        <f ca="1">IF(AND($C17="Goal",AZ$5&gt;=$F17,AZ$5&lt;=$F17+$H17-1),2,IF(AND($C17="Milestone",AZ$5&gt;=$F17,AZ$5&lt;=$F17+$H17-1),1,""))</f>
        <v/>
      </c>
      <c r="BA17" s="34" t="str">
        <f ca="1">IF(AND($C17="Goal",BA$5&gt;=$F17,BA$5&lt;=$F17+$H17-1),2,IF(AND($C17="Milestone",BA$5&gt;=$F17,BA$5&lt;=$F17+$H17-1),1,""))</f>
        <v/>
      </c>
      <c r="BB17" s="34" t="str">
        <f ca="1">IF(AND($C17="Goal",BB$5&gt;=$F17,BB$5&lt;=$F17+$H17-1),2,IF(AND($C17="Milestone",BB$5&gt;=$F17,BB$5&lt;=$F17+$H17-1),1,""))</f>
        <v/>
      </c>
      <c r="BC17" s="34" t="str">
        <f ca="1">IF(AND($C17="Goal",BC$5&gt;=$F17,BC$5&lt;=$F17+$H17-1),2,IF(AND($C17="Milestone",BC$5&gt;=$F17,BC$5&lt;=$F17+$H17-1),1,""))</f>
        <v/>
      </c>
      <c r="BD17" s="34" t="str">
        <f ca="1">IF(AND($C17="Goal",BD$5&gt;=$F17,BD$5&lt;=$F17+$H17-1),2,IF(AND($C17="Milestone",BD$5&gt;=$F17,BD$5&lt;=$F17+$H17-1),1,""))</f>
        <v/>
      </c>
      <c r="BE17" s="34" t="str">
        <f ca="1">IF(AND($C17="Goal",BE$5&gt;=$F17,BE$5&lt;=$F17+$H17-1),2,IF(AND($C17="Milestone",BE$5&gt;=$F17,BE$5&lt;=$F17+$H17-1),1,""))</f>
        <v/>
      </c>
      <c r="BF17" s="34" t="str">
        <f ca="1">IF(AND($C17="Goal",BF$5&gt;=$F17,BF$5&lt;=$F17+$H17-1),2,IF(AND($C17="Milestone",BF$5&gt;=$F17,BF$5&lt;=$F17+$H17-1),1,""))</f>
        <v/>
      </c>
      <c r="BG17" s="34" t="str">
        <f ca="1">IF(AND($C17="Goal",BG$5&gt;=$F17,BG$5&lt;=$F17+$H17-1),2,IF(AND($C17="Milestone",BG$5&gt;=$F17,BG$5&lt;=$F17+$H17-1),1,""))</f>
        <v/>
      </c>
      <c r="BH17" s="34" t="str">
        <f ca="1">IF(AND($C17="Goal",BH$5&gt;=$F17,BH$5&lt;=$F17+$H17-1),2,IF(AND($C17="Milestone",BH$5&gt;=$F17,BH$5&lt;=$F17+$H17-1),1,""))</f>
        <v/>
      </c>
      <c r="BI17" s="34" t="str">
        <f ca="1">IF(AND($C17="Goal",BI$5&gt;=$F17,BI$5&lt;=$F17+$H17-1),2,IF(AND($C17="Milestone",BI$5&gt;=$F17,BI$5&lt;=$F17+$H17-1),1,""))</f>
        <v/>
      </c>
      <c r="BJ17" s="34" t="str">
        <f ca="1">IF(AND($C17="Goal",BJ$5&gt;=$F17,BJ$5&lt;=$F17+$H17-1),2,IF(AND($C17="Milestone",BJ$5&gt;=$F17,BJ$5&lt;=$F17+$H17-1),1,""))</f>
        <v/>
      </c>
      <c r="BK17" s="34" t="str">
        <f ca="1">IF(AND($C17="Goal",BK$5&gt;=$F17,BK$5&lt;=$F17+$H17-1),2,IF(AND($C17="Milestone",BK$5&gt;=$F17,BK$5&lt;=$F17+$H17-1),1,""))</f>
        <v/>
      </c>
      <c r="BL17" s="34" t="str">
        <f ca="1">IF(AND($C17="Goal",BL$5&gt;=$F17,BL$5&lt;=$F17+$H17-1),2,IF(AND($C17="Milestone",BL$5&gt;=$F17,BL$5&lt;=$F17+$H17-1),1,""))</f>
        <v/>
      </c>
      <c r="BM17" s="34" t="str">
        <f ca="1">IF(AND($C17="Goal",BM$5&gt;=$F17,BM$5&lt;=$F17+$H17-1),2,IF(AND($C17="Milestone",BM$5&gt;=$F17,BM$5&lt;=$F17+$H17-1),1,""))</f>
        <v/>
      </c>
      <c r="BN17" s="34" t="str">
        <f ca="1">IF(AND($C17="Goal",BN$5&gt;=$F17,BN$5&lt;=$F17+$H17-1),2,IF(AND($C17="Milestone",BN$5&gt;=$F17,BN$5&lt;=$F17+$H17-1),1,""))</f>
        <v/>
      </c>
      <c r="BO17" s="34" t="str">
        <f ca="1">IF(AND($C17="Goal",BO$5&gt;=$F17,BO$5&lt;=$F17+$H17-1),2,IF(AND($C17="Milestone",BO$5&gt;=$F17,BO$5&lt;=$F17+$H17-1),1,""))</f>
        <v/>
      </c>
      <c r="BP17" s="34" t="str">
        <f ca="1">IF(AND($C17="Goal",BP$5&gt;=$F17,BP$5&lt;=$F17+$H17-1),2,IF(AND($C17="Milestone",BP$5&gt;=$F17,BP$5&lt;=$F17+$H17-1),1,""))</f>
        <v/>
      </c>
      <c r="BQ17" s="34" t="str">
        <f ca="1">IF(AND($C17="Goal",BQ$5&gt;=$F17,BQ$5&lt;=$F17+$H17-1),2,IF(AND($C17="Milestone",BQ$5&gt;=$F17,BQ$5&lt;=$F17+$H17-1),1,""))</f>
        <v/>
      </c>
      <c r="BR17" s="34" t="str">
        <f ca="1">IF(AND($C17="Goal",BR$5&gt;=$F17,BR$5&lt;=$F17+$H17-1),2,IF(AND($C17="Milestone",BR$5&gt;=$F17,BR$5&lt;=$F17+$H17-1),1,""))</f>
        <v/>
      </c>
      <c r="BS17" s="34" t="str">
        <f ca="1">IF(AND($C17="Goal",BS$5&gt;=$F17,BS$5&lt;=$F17+$H17-1),2,IF(AND($C17="Milestone",BS$5&gt;=$F17,BS$5&lt;=$F17+$H17-1),1,""))</f>
        <v/>
      </c>
      <c r="BT17" s="34" t="str">
        <f ca="1">IF(AND($C17="Goal",BT$5&gt;=$F17,BT$5&lt;=$F17+$H17-1),2,IF(AND($C17="Milestone",BT$5&gt;=$F17,BT$5&lt;=$F17+$H17-1),1,""))</f>
        <v/>
      </c>
      <c r="BU17" s="34" t="str">
        <f ca="1">IF(AND($C17="Goal",BU$5&gt;=$F17,BU$5&lt;=$F17+$H17-1),2,IF(AND($C17="Milestone",BU$5&gt;=$F17,BU$5&lt;=$F17+$H17-1),1,""))</f>
        <v/>
      </c>
      <c r="BV17" s="34" t="str">
        <f ca="1">IF(AND($C17="Goal",BV$5&gt;=$F17,BV$5&lt;=$F17+$H17-1),2,IF(AND($C17="Milestone",BV$5&gt;=$F17,BV$5&lt;=$F17+$H17-1),1,""))</f>
        <v/>
      </c>
      <c r="BW17" s="34" t="str">
        <f ca="1">IF(AND($C17="Goal",BW$5&gt;=$F17,BW$5&lt;=$F17+$H17-1),2,IF(AND($C17="Milestone",BW$5&gt;=$F17,BW$5&lt;=$F17+$H17-1),1,""))</f>
        <v/>
      </c>
      <c r="BX17" s="34" t="str">
        <f ca="1">IF(AND($C17="Goal",BX$5&gt;=$F17,BX$5&lt;=$F17+$H17-1),2,IF(AND($C17="Milestone",BX$5&gt;=$F17,BX$5&lt;=$F17+$H17-1),1,""))</f>
        <v/>
      </c>
      <c r="BY17" s="34" t="str">
        <f ca="1">IF(AND($C17="Goal",BY$5&gt;=$F17,BY$5&lt;=$F17+$H17-1),2,IF(AND($C17="Milestone",BY$5&gt;=$F17,BY$5&lt;=$F17+$H17-1),1,""))</f>
        <v/>
      </c>
      <c r="BZ17" s="34" t="str">
        <f ca="1">IF(AND($C17="Goal",BZ$5&gt;=$F17,BZ$5&lt;=$F17+$H17-1),2,IF(AND($C17="Milestone",BZ$5&gt;=$F17,BZ$5&lt;=$F17+$H17-1),1,""))</f>
        <v/>
      </c>
      <c r="CA17" s="34" t="str">
        <f ca="1">IF(AND($C17="Goal",CA$5&gt;=$F17,CA$5&lt;=$F17+$H17-1),2,IF(AND($C17="Milestone",CA$5&gt;=$F17,CA$5&lt;=$F17+$H17-1),1,""))</f>
        <v/>
      </c>
    </row>
    <row r="18" spans="1:79" s="2" customFormat="1" ht="17" customHeight="1" x14ac:dyDescent="0.2">
      <c r="A18" s="15"/>
      <c r="B18" s="37" t="s">
        <v>46</v>
      </c>
      <c r="C18" s="32"/>
      <c r="D18" s="32"/>
      <c r="E18" s="29"/>
      <c r="F18" s="30"/>
      <c r="G18" s="30"/>
      <c r="H18" s="31"/>
      <c r="I18" s="25"/>
      <c r="J18" s="34" t="str">
        <f t="shared" ca="1" si="29"/>
        <v/>
      </c>
      <c r="K18" s="34" t="str">
        <f t="shared" ca="1" si="24"/>
        <v/>
      </c>
      <c r="L18" s="34" t="str">
        <f t="shared" ca="1" si="24"/>
        <v/>
      </c>
      <c r="M18" s="34" t="str">
        <f t="shared" ca="1" si="24"/>
        <v/>
      </c>
      <c r="N18" s="34" t="str">
        <f t="shared" ca="1" si="24"/>
        <v/>
      </c>
      <c r="O18" s="34" t="str">
        <f t="shared" ca="1" si="24"/>
        <v/>
      </c>
      <c r="P18" s="34" t="str">
        <f t="shared" ca="1" si="24"/>
        <v/>
      </c>
      <c r="Q18" s="34" t="str">
        <f t="shared" ca="1" si="24"/>
        <v/>
      </c>
      <c r="R18" s="34" t="str">
        <f t="shared" ca="1" si="24"/>
        <v/>
      </c>
      <c r="S18" s="34" t="str">
        <f t="shared" ca="1" si="24"/>
        <v/>
      </c>
      <c r="T18" s="34" t="str">
        <f t="shared" ca="1" si="24"/>
        <v/>
      </c>
      <c r="U18" s="34" t="str">
        <f t="shared" ca="1" si="24"/>
        <v/>
      </c>
      <c r="V18" s="34" t="str">
        <f t="shared" ca="1" si="24"/>
        <v/>
      </c>
      <c r="W18" s="34" t="str">
        <f t="shared" ca="1" si="24"/>
        <v/>
      </c>
      <c r="X18" s="34" t="str">
        <f t="shared" ca="1" si="24"/>
        <v/>
      </c>
      <c r="Y18" s="34" t="str">
        <f t="shared" ca="1" si="24"/>
        <v/>
      </c>
      <c r="Z18" s="34" t="str">
        <f t="shared" ca="1" si="25"/>
        <v/>
      </c>
      <c r="AA18" s="34" t="str">
        <f t="shared" ca="1" si="25"/>
        <v/>
      </c>
      <c r="AB18" s="34" t="str">
        <f t="shared" ca="1" si="25"/>
        <v/>
      </c>
      <c r="AC18" s="34" t="str">
        <f t="shared" ca="1" si="25"/>
        <v/>
      </c>
      <c r="AD18" s="34" t="str">
        <f t="shared" ca="1" si="25"/>
        <v/>
      </c>
      <c r="AE18" s="34" t="str">
        <f t="shared" ca="1" si="25"/>
        <v/>
      </c>
      <c r="AF18" s="34" t="str">
        <f t="shared" ca="1" si="25"/>
        <v/>
      </c>
      <c r="AG18" s="34" t="str">
        <f t="shared" ca="1" si="25"/>
        <v/>
      </c>
      <c r="AH18" s="34" t="str">
        <f t="shared" ca="1" si="25"/>
        <v/>
      </c>
      <c r="AI18" s="34" t="str">
        <f t="shared" ca="1" si="25"/>
        <v/>
      </c>
      <c r="AJ18" s="34" t="str">
        <f t="shared" ca="1" si="25"/>
        <v/>
      </c>
      <c r="AK18" s="34" t="str">
        <f t="shared" ca="1" si="25"/>
        <v/>
      </c>
      <c r="AL18" s="34" t="str">
        <f t="shared" ca="1" si="25"/>
        <v/>
      </c>
      <c r="AM18" s="34" t="str">
        <f t="shared" ca="1" si="25"/>
        <v/>
      </c>
      <c r="AN18" s="34" t="str">
        <f t="shared" ca="1" si="25"/>
        <v/>
      </c>
      <c r="AO18" s="34" t="str">
        <f t="shared" ca="1" si="25"/>
        <v/>
      </c>
      <c r="AP18" s="34" t="str">
        <f t="shared" ca="1" si="26"/>
        <v/>
      </c>
      <c r="AQ18" s="34" t="str">
        <f t="shared" ca="1" si="26"/>
        <v/>
      </c>
      <c r="AR18" s="34" t="str">
        <f t="shared" ca="1" si="26"/>
        <v/>
      </c>
      <c r="AS18" s="34" t="str">
        <f t="shared" ca="1" si="26"/>
        <v/>
      </c>
      <c r="AT18" s="34" t="str">
        <f t="shared" ca="1" si="26"/>
        <v/>
      </c>
      <c r="AU18" s="34" t="str">
        <f t="shared" ca="1" si="26"/>
        <v/>
      </c>
      <c r="AV18" s="34" t="str">
        <f t="shared" ca="1" si="26"/>
        <v/>
      </c>
      <c r="AW18" s="34" t="str">
        <f t="shared" ca="1" si="26"/>
        <v/>
      </c>
      <c r="AX18" s="34" t="str">
        <f t="shared" ca="1" si="26"/>
        <v/>
      </c>
      <c r="AY18" s="34" t="str">
        <f t="shared" ca="1" si="26"/>
        <v/>
      </c>
      <c r="AZ18" s="34" t="str">
        <f t="shared" ca="1" si="26"/>
        <v/>
      </c>
      <c r="BA18" s="34" t="str">
        <f t="shared" ca="1" si="26"/>
        <v/>
      </c>
      <c r="BB18" s="34" t="str">
        <f t="shared" ca="1" si="26"/>
        <v/>
      </c>
      <c r="BC18" s="34" t="str">
        <f t="shared" ca="1" si="26"/>
        <v/>
      </c>
      <c r="BD18" s="34" t="str">
        <f t="shared" ca="1" si="26"/>
        <v/>
      </c>
      <c r="BE18" s="34" t="str">
        <f t="shared" ca="1" si="26"/>
        <v/>
      </c>
      <c r="BF18" s="34" t="str">
        <f t="shared" ca="1" si="27"/>
        <v/>
      </c>
      <c r="BG18" s="34" t="str">
        <f t="shared" ca="1" si="27"/>
        <v/>
      </c>
      <c r="BH18" s="34" t="str">
        <f t="shared" ca="1" si="27"/>
        <v/>
      </c>
      <c r="BI18" s="34" t="str">
        <f t="shared" ca="1" si="27"/>
        <v/>
      </c>
      <c r="BJ18" s="34" t="str">
        <f t="shared" ca="1" si="27"/>
        <v/>
      </c>
      <c r="BK18" s="34" t="str">
        <f t="shared" ca="1" si="27"/>
        <v/>
      </c>
      <c r="BL18" s="34" t="str">
        <f t="shared" ca="1" si="27"/>
        <v/>
      </c>
      <c r="BM18" s="34" t="str">
        <f t="shared" ca="1" si="27"/>
        <v/>
      </c>
      <c r="BN18" s="34" t="str">
        <f t="shared" ca="1" si="27"/>
        <v/>
      </c>
      <c r="BO18" s="34" t="str">
        <f t="shared" ca="1" si="27"/>
        <v/>
      </c>
      <c r="BP18" s="34" t="str">
        <f t="shared" ca="1" si="27"/>
        <v/>
      </c>
      <c r="BQ18" s="34" t="str">
        <f t="shared" ca="1" si="28"/>
        <v/>
      </c>
      <c r="BR18" s="34" t="str">
        <f t="shared" ca="1" si="28"/>
        <v/>
      </c>
      <c r="BS18" s="34" t="str">
        <f t="shared" ca="1" si="28"/>
        <v/>
      </c>
      <c r="BT18" s="34" t="str">
        <f t="shared" ca="1" si="28"/>
        <v/>
      </c>
      <c r="BU18" s="34" t="str">
        <f t="shared" ca="1" si="28"/>
        <v/>
      </c>
      <c r="BV18" s="34" t="str">
        <f t="shared" ca="1" si="28"/>
        <v/>
      </c>
      <c r="BW18" s="34" t="str">
        <f t="shared" ca="1" si="28"/>
        <v/>
      </c>
      <c r="BX18" s="34" t="str">
        <f t="shared" ca="1" si="28"/>
        <v/>
      </c>
      <c r="BY18" s="34" t="str">
        <f t="shared" ca="1" si="28"/>
        <v/>
      </c>
      <c r="BZ18" s="34" t="str">
        <f t="shared" ca="1" si="28"/>
        <v/>
      </c>
      <c r="CA18" s="34" t="str">
        <f t="shared" ca="1" si="28"/>
        <v/>
      </c>
    </row>
    <row r="19" spans="1:79" s="2" customFormat="1" ht="17" customHeight="1" x14ac:dyDescent="0.2">
      <c r="A19" s="14"/>
      <c r="B19" s="36" t="s">
        <v>41</v>
      </c>
      <c r="C19" s="32" t="s">
        <v>58</v>
      </c>
      <c r="D19" s="60"/>
      <c r="E19" s="29">
        <v>0</v>
      </c>
      <c r="F19" s="30">
        <v>44146</v>
      </c>
      <c r="G19" s="30">
        <v>44166</v>
      </c>
      <c r="H19" s="31">
        <f>Milestones[[#This Row],[End]]-Milestones[[#This Row],[Start]]+1</f>
        <v>21</v>
      </c>
      <c r="I19" s="25"/>
      <c r="J19" s="34" t="str">
        <f t="shared" ca="1" si="29"/>
        <v/>
      </c>
      <c r="K19" s="34" t="str">
        <f t="shared" ca="1" si="24"/>
        <v/>
      </c>
      <c r="L19" s="34" t="str">
        <f t="shared" ca="1" si="24"/>
        <v/>
      </c>
      <c r="M19" s="34" t="str">
        <f t="shared" ca="1" si="24"/>
        <v/>
      </c>
      <c r="N19" s="34" t="str">
        <f t="shared" ca="1" si="24"/>
        <v/>
      </c>
      <c r="O19" s="34" t="str">
        <f t="shared" ca="1" si="24"/>
        <v/>
      </c>
      <c r="P19" s="34" t="str">
        <f t="shared" ca="1" si="24"/>
        <v/>
      </c>
      <c r="Q19" s="34" t="str">
        <f t="shared" ca="1" si="24"/>
        <v/>
      </c>
      <c r="R19" s="34" t="str">
        <f t="shared" ca="1" si="24"/>
        <v/>
      </c>
      <c r="S19" s="34" t="str">
        <f t="shared" ca="1" si="24"/>
        <v/>
      </c>
      <c r="T19" s="34" t="str">
        <f t="shared" ca="1" si="24"/>
        <v/>
      </c>
      <c r="U19" s="34" t="str">
        <f t="shared" ca="1" si="24"/>
        <v/>
      </c>
      <c r="V19" s="34" t="str">
        <f t="shared" ca="1" si="24"/>
        <v/>
      </c>
      <c r="W19" s="34" t="str">
        <f t="shared" ca="1" si="24"/>
        <v/>
      </c>
      <c r="X19" s="34" t="str">
        <f t="shared" ca="1" si="24"/>
        <v/>
      </c>
      <c r="Y19" s="34" t="str">
        <f t="shared" ca="1" si="24"/>
        <v/>
      </c>
      <c r="Z19" s="34" t="str">
        <f t="shared" ca="1" si="25"/>
        <v/>
      </c>
      <c r="AA19" s="34" t="str">
        <f t="shared" ca="1" si="25"/>
        <v/>
      </c>
      <c r="AB19" s="34" t="str">
        <f t="shared" ca="1" si="25"/>
        <v/>
      </c>
      <c r="AC19" s="34" t="str">
        <f t="shared" ca="1" si="25"/>
        <v/>
      </c>
      <c r="AD19" s="34" t="str">
        <f t="shared" ca="1" si="25"/>
        <v/>
      </c>
      <c r="AE19" s="34" t="str">
        <f t="shared" ca="1" si="25"/>
        <v/>
      </c>
      <c r="AF19" s="34" t="str">
        <f t="shared" ca="1" si="25"/>
        <v/>
      </c>
      <c r="AG19" s="34" t="str">
        <f t="shared" ca="1" si="25"/>
        <v/>
      </c>
      <c r="AH19" s="34" t="str">
        <f t="shared" ca="1" si="25"/>
        <v/>
      </c>
      <c r="AI19" s="34" t="str">
        <f t="shared" ca="1" si="25"/>
        <v/>
      </c>
      <c r="AJ19" s="34" t="str">
        <f t="shared" ca="1" si="25"/>
        <v/>
      </c>
      <c r="AK19" s="34" t="str">
        <f t="shared" ca="1" si="25"/>
        <v/>
      </c>
      <c r="AL19" s="34" t="str">
        <f t="shared" ca="1" si="25"/>
        <v/>
      </c>
      <c r="AM19" s="34" t="str">
        <f t="shared" ca="1" si="25"/>
        <v/>
      </c>
      <c r="AN19" s="34" t="str">
        <f t="shared" ca="1" si="25"/>
        <v/>
      </c>
      <c r="AO19" s="34" t="str">
        <f t="shared" ca="1" si="25"/>
        <v/>
      </c>
      <c r="AP19" s="34" t="str">
        <f t="shared" ca="1" si="26"/>
        <v/>
      </c>
      <c r="AQ19" s="34" t="str">
        <f t="shared" ca="1" si="26"/>
        <v/>
      </c>
      <c r="AR19" s="34" t="str">
        <f t="shared" ca="1" si="26"/>
        <v/>
      </c>
      <c r="AS19" s="34" t="str">
        <f t="shared" ca="1" si="26"/>
        <v/>
      </c>
      <c r="AT19" s="34" t="str">
        <f t="shared" ca="1" si="26"/>
        <v/>
      </c>
      <c r="AU19" s="34" t="str">
        <f t="shared" ca="1" si="26"/>
        <v/>
      </c>
      <c r="AV19" s="34" t="str">
        <f t="shared" ca="1" si="26"/>
        <v/>
      </c>
      <c r="AW19" s="34" t="str">
        <f t="shared" ca="1" si="26"/>
        <v/>
      </c>
      <c r="AX19" s="34" t="str">
        <f t="shared" ca="1" si="26"/>
        <v/>
      </c>
      <c r="AY19" s="34" t="str">
        <f t="shared" ca="1" si="26"/>
        <v/>
      </c>
      <c r="AZ19" s="34" t="str">
        <f t="shared" ca="1" si="26"/>
        <v/>
      </c>
      <c r="BA19" s="34" t="str">
        <f t="shared" ca="1" si="26"/>
        <v/>
      </c>
      <c r="BB19" s="34" t="str">
        <f t="shared" ca="1" si="26"/>
        <v/>
      </c>
      <c r="BC19" s="34" t="str">
        <f t="shared" ca="1" si="26"/>
        <v/>
      </c>
      <c r="BD19" s="34" t="str">
        <f t="shared" ca="1" si="26"/>
        <v/>
      </c>
      <c r="BE19" s="34" t="str">
        <f t="shared" ca="1" si="26"/>
        <v/>
      </c>
      <c r="BF19" s="34" t="str">
        <f t="shared" ca="1" si="27"/>
        <v/>
      </c>
      <c r="BG19" s="34" t="str">
        <f t="shared" ca="1" si="27"/>
        <v/>
      </c>
      <c r="BH19" s="34" t="str">
        <f t="shared" ca="1" si="27"/>
        <v/>
      </c>
      <c r="BI19" s="34" t="str">
        <f t="shared" ca="1" si="27"/>
        <v/>
      </c>
      <c r="BJ19" s="34" t="str">
        <f t="shared" ca="1" si="27"/>
        <v/>
      </c>
      <c r="BK19" s="34" t="str">
        <f t="shared" ca="1" si="27"/>
        <v/>
      </c>
      <c r="BL19" s="34" t="str">
        <f t="shared" ca="1" si="27"/>
        <v/>
      </c>
      <c r="BM19" s="34" t="str">
        <f t="shared" ca="1" si="27"/>
        <v/>
      </c>
      <c r="BN19" s="34" t="str">
        <f t="shared" ca="1" si="27"/>
        <v/>
      </c>
      <c r="BO19" s="34" t="str">
        <f t="shared" ca="1" si="27"/>
        <v/>
      </c>
      <c r="BP19" s="34" t="str">
        <f t="shared" ca="1" si="27"/>
        <v/>
      </c>
      <c r="BQ19" s="34" t="str">
        <f t="shared" ca="1" si="28"/>
        <v/>
      </c>
      <c r="BR19" s="34" t="str">
        <f t="shared" ca="1" si="28"/>
        <v/>
      </c>
      <c r="BS19" s="34" t="str">
        <f t="shared" ca="1" si="28"/>
        <v/>
      </c>
      <c r="BT19" s="34" t="str">
        <f t="shared" ca="1" si="28"/>
        <v/>
      </c>
      <c r="BU19" s="34" t="str">
        <f t="shared" ca="1" si="28"/>
        <v/>
      </c>
      <c r="BV19" s="34" t="str">
        <f t="shared" ca="1" si="28"/>
        <v/>
      </c>
      <c r="BW19" s="34" t="str">
        <f t="shared" ca="1" si="28"/>
        <v/>
      </c>
      <c r="BX19" s="34" t="str">
        <f t="shared" ca="1" si="28"/>
        <v/>
      </c>
      <c r="BY19" s="34" t="str">
        <f t="shared" ca="1" si="28"/>
        <v/>
      </c>
      <c r="BZ19" s="34" t="str">
        <f t="shared" ca="1" si="28"/>
        <v/>
      </c>
      <c r="CA19" s="34" t="str">
        <f t="shared" ca="1" si="28"/>
        <v/>
      </c>
    </row>
    <row r="20" spans="1:79" s="2" customFormat="1" ht="17" customHeight="1" x14ac:dyDescent="0.2">
      <c r="A20" s="14"/>
      <c r="B20" s="36" t="s">
        <v>43</v>
      </c>
      <c r="C20" s="32" t="s">
        <v>58</v>
      </c>
      <c r="D20" s="32"/>
      <c r="E20" s="29">
        <v>0</v>
      </c>
      <c r="F20" s="30">
        <v>44256</v>
      </c>
      <c r="G20" s="30">
        <v>44286</v>
      </c>
      <c r="H20" s="31">
        <f>Milestones[[#This Row],[End]]-Milestones[[#This Row],[Start]]+1</f>
        <v>31</v>
      </c>
      <c r="I20" s="25"/>
      <c r="J20" s="34" t="str">
        <f t="shared" ca="1" si="29"/>
        <v/>
      </c>
      <c r="K20" s="34" t="str">
        <f t="shared" ca="1" si="24"/>
        <v/>
      </c>
      <c r="L20" s="34" t="str">
        <f t="shared" ca="1" si="24"/>
        <v/>
      </c>
      <c r="M20" s="34" t="str">
        <f t="shared" ca="1" si="24"/>
        <v/>
      </c>
      <c r="N20" s="34" t="str">
        <f t="shared" ca="1" si="24"/>
        <v/>
      </c>
      <c r="O20" s="34" t="str">
        <f t="shared" ca="1" si="24"/>
        <v/>
      </c>
      <c r="P20" s="34" t="str">
        <f t="shared" ca="1" si="24"/>
        <v/>
      </c>
      <c r="Q20" s="34" t="str">
        <f t="shared" ca="1" si="24"/>
        <v/>
      </c>
      <c r="R20" s="34" t="str">
        <f t="shared" ca="1" si="24"/>
        <v/>
      </c>
      <c r="S20" s="34" t="str">
        <f t="shared" ca="1" si="24"/>
        <v/>
      </c>
      <c r="T20" s="34" t="str">
        <f t="shared" ca="1" si="24"/>
        <v/>
      </c>
      <c r="U20" s="34" t="str">
        <f t="shared" ca="1" si="24"/>
        <v/>
      </c>
      <c r="V20" s="34" t="str">
        <f t="shared" ca="1" si="24"/>
        <v/>
      </c>
      <c r="W20" s="34" t="str">
        <f t="shared" ca="1" si="24"/>
        <v/>
      </c>
      <c r="X20" s="34" t="str">
        <f t="shared" ca="1" si="24"/>
        <v/>
      </c>
      <c r="Y20" s="34" t="str">
        <f t="shared" ca="1" si="24"/>
        <v/>
      </c>
      <c r="Z20" s="34" t="str">
        <f t="shared" ca="1" si="25"/>
        <v/>
      </c>
      <c r="AA20" s="34" t="str">
        <f t="shared" ca="1" si="25"/>
        <v/>
      </c>
      <c r="AB20" s="34" t="str">
        <f t="shared" ca="1" si="25"/>
        <v/>
      </c>
      <c r="AC20" s="34" t="str">
        <f t="shared" ca="1" si="25"/>
        <v/>
      </c>
      <c r="AD20" s="34" t="str">
        <f t="shared" ca="1" si="25"/>
        <v/>
      </c>
      <c r="AE20" s="34" t="str">
        <f t="shared" ca="1" si="25"/>
        <v/>
      </c>
      <c r="AF20" s="34" t="str">
        <f t="shared" ca="1" si="25"/>
        <v/>
      </c>
      <c r="AG20" s="34" t="str">
        <f t="shared" ca="1" si="25"/>
        <v/>
      </c>
      <c r="AH20" s="34" t="str">
        <f t="shared" ca="1" si="25"/>
        <v/>
      </c>
      <c r="AI20" s="34" t="str">
        <f t="shared" ca="1" si="25"/>
        <v/>
      </c>
      <c r="AJ20" s="34" t="str">
        <f t="shared" ca="1" si="25"/>
        <v/>
      </c>
      <c r="AK20" s="34" t="str">
        <f t="shared" ca="1" si="25"/>
        <v/>
      </c>
      <c r="AL20" s="34" t="str">
        <f t="shared" ca="1" si="25"/>
        <v/>
      </c>
      <c r="AM20" s="34" t="str">
        <f t="shared" ca="1" si="25"/>
        <v/>
      </c>
      <c r="AN20" s="34" t="str">
        <f t="shared" ca="1" si="25"/>
        <v/>
      </c>
      <c r="AO20" s="34" t="str">
        <f t="shared" ca="1" si="25"/>
        <v/>
      </c>
      <c r="AP20" s="34" t="str">
        <f t="shared" ca="1" si="26"/>
        <v/>
      </c>
      <c r="AQ20" s="34" t="str">
        <f t="shared" ca="1" si="26"/>
        <v/>
      </c>
      <c r="AR20" s="34" t="str">
        <f t="shared" ca="1" si="26"/>
        <v/>
      </c>
      <c r="AS20" s="34" t="str">
        <f t="shared" ca="1" si="26"/>
        <v/>
      </c>
      <c r="AT20" s="34" t="str">
        <f t="shared" ca="1" si="26"/>
        <v/>
      </c>
      <c r="AU20" s="34" t="str">
        <f t="shared" ca="1" si="26"/>
        <v/>
      </c>
      <c r="AV20" s="34" t="str">
        <f t="shared" ca="1" si="26"/>
        <v/>
      </c>
      <c r="AW20" s="34" t="str">
        <f t="shared" ca="1" si="26"/>
        <v/>
      </c>
      <c r="AX20" s="34" t="str">
        <f t="shared" ca="1" si="26"/>
        <v/>
      </c>
      <c r="AY20" s="34" t="str">
        <f t="shared" ca="1" si="26"/>
        <v/>
      </c>
      <c r="AZ20" s="34" t="str">
        <f t="shared" ca="1" si="26"/>
        <v/>
      </c>
      <c r="BA20" s="34" t="str">
        <f t="shared" ca="1" si="26"/>
        <v/>
      </c>
      <c r="BB20" s="34" t="str">
        <f t="shared" ca="1" si="26"/>
        <v/>
      </c>
      <c r="BC20" s="34" t="str">
        <f t="shared" ca="1" si="26"/>
        <v/>
      </c>
      <c r="BD20" s="34" t="str">
        <f t="shared" ca="1" si="26"/>
        <v/>
      </c>
      <c r="BE20" s="34" t="str">
        <f t="shared" ca="1" si="26"/>
        <v/>
      </c>
      <c r="BF20" s="34" t="str">
        <f t="shared" ca="1" si="27"/>
        <v/>
      </c>
      <c r="BG20" s="34" t="str">
        <f t="shared" ca="1" si="27"/>
        <v/>
      </c>
      <c r="BH20" s="34" t="str">
        <f t="shared" ca="1" si="27"/>
        <v/>
      </c>
      <c r="BI20" s="34" t="str">
        <f t="shared" ca="1" si="27"/>
        <v/>
      </c>
      <c r="BJ20" s="34" t="str">
        <f t="shared" ca="1" si="27"/>
        <v/>
      </c>
      <c r="BK20" s="34" t="str">
        <f t="shared" ca="1" si="27"/>
        <v/>
      </c>
      <c r="BL20" s="34" t="str">
        <f t="shared" ca="1" si="27"/>
        <v/>
      </c>
      <c r="BM20" s="34" t="str">
        <f t="shared" ca="1" si="27"/>
        <v/>
      </c>
      <c r="BN20" s="34" t="str">
        <f t="shared" ca="1" si="27"/>
        <v/>
      </c>
      <c r="BO20" s="34" t="str">
        <f t="shared" ca="1" si="27"/>
        <v/>
      </c>
      <c r="BP20" s="34" t="str">
        <f t="shared" ca="1" si="27"/>
        <v/>
      </c>
      <c r="BQ20" s="34" t="str">
        <f t="shared" ca="1" si="28"/>
        <v/>
      </c>
      <c r="BR20" s="34" t="str">
        <f t="shared" ca="1" si="28"/>
        <v/>
      </c>
      <c r="BS20" s="34" t="str">
        <f t="shared" ca="1" si="28"/>
        <v/>
      </c>
      <c r="BT20" s="34" t="str">
        <f t="shared" ca="1" si="28"/>
        <v/>
      </c>
      <c r="BU20" s="34" t="str">
        <f t="shared" ca="1" si="28"/>
        <v/>
      </c>
      <c r="BV20" s="34" t="str">
        <f t="shared" ca="1" si="28"/>
        <v/>
      </c>
      <c r="BW20" s="34" t="str">
        <f t="shared" ca="1" si="28"/>
        <v/>
      </c>
      <c r="BX20" s="34" t="str">
        <f t="shared" ca="1" si="28"/>
        <v/>
      </c>
      <c r="BY20" s="34" t="str">
        <f t="shared" ca="1" si="28"/>
        <v/>
      </c>
      <c r="BZ20" s="34" t="str">
        <f t="shared" ca="1" si="28"/>
        <v/>
      </c>
      <c r="CA20" s="34" t="str">
        <f t="shared" ca="1" si="28"/>
        <v/>
      </c>
    </row>
    <row r="21" spans="1:79" s="2" customFormat="1" ht="17" customHeight="1" x14ac:dyDescent="0.2">
      <c r="A21" s="14"/>
      <c r="B21" s="36" t="s">
        <v>44</v>
      </c>
      <c r="C21" s="32" t="s">
        <v>58</v>
      </c>
      <c r="D21" s="32"/>
      <c r="E21" s="29">
        <v>0</v>
      </c>
      <c r="F21" s="30">
        <v>44317</v>
      </c>
      <c r="G21" s="30">
        <v>44348</v>
      </c>
      <c r="H21" s="31">
        <f>Milestones[[#This Row],[End]]-Milestones[[#This Row],[Start]]+1</f>
        <v>32</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37" t="s">
        <v>50</v>
      </c>
      <c r="C22" s="32"/>
      <c r="D22" s="32"/>
      <c r="E22" s="29"/>
      <c r="F22" s="30"/>
      <c r="G22" s="30"/>
      <c r="H22" s="31"/>
      <c r="I22" s="25"/>
      <c r="J22" s="34" t="str">
        <f t="shared" ca="1" si="29"/>
        <v/>
      </c>
      <c r="K22" s="34" t="str">
        <f t="shared" ca="1" si="24"/>
        <v/>
      </c>
      <c r="L22" s="34" t="str">
        <f t="shared" ca="1" si="24"/>
        <v/>
      </c>
      <c r="M22" s="34" t="str">
        <f t="shared" ca="1" si="24"/>
        <v/>
      </c>
      <c r="N22" s="34" t="str">
        <f t="shared" ca="1" si="24"/>
        <v/>
      </c>
      <c r="O22" s="34" t="str">
        <f t="shared" ca="1" si="24"/>
        <v/>
      </c>
      <c r="P22" s="34" t="str">
        <f t="shared" ca="1" si="24"/>
        <v/>
      </c>
      <c r="Q22" s="34" t="str">
        <f t="shared" ca="1" si="24"/>
        <v/>
      </c>
      <c r="R22" s="34" t="str">
        <f t="shared" ca="1" si="24"/>
        <v/>
      </c>
      <c r="S22" s="34" t="str">
        <f t="shared" ca="1" si="24"/>
        <v/>
      </c>
      <c r="T22" s="34" t="str">
        <f t="shared" ca="1" si="24"/>
        <v/>
      </c>
      <c r="U22" s="34" t="str">
        <f t="shared" ca="1" si="24"/>
        <v/>
      </c>
      <c r="V22" s="34" t="str">
        <f t="shared" ca="1" si="24"/>
        <v/>
      </c>
      <c r="W22" s="34" t="str">
        <f t="shared" ca="1" si="24"/>
        <v/>
      </c>
      <c r="X22" s="34" t="str">
        <f t="shared" ca="1" si="24"/>
        <v/>
      </c>
      <c r="Y22" s="34" t="str">
        <f t="shared" ca="1" si="24"/>
        <v/>
      </c>
      <c r="Z22" s="34" t="str">
        <f t="shared" ca="1" si="25"/>
        <v/>
      </c>
      <c r="AA22" s="34" t="str">
        <f t="shared" ca="1" si="25"/>
        <v/>
      </c>
      <c r="AB22" s="34" t="str">
        <f t="shared" ca="1" si="25"/>
        <v/>
      </c>
      <c r="AC22" s="34" t="str">
        <f t="shared" ca="1" si="25"/>
        <v/>
      </c>
      <c r="AD22" s="34" t="str">
        <f t="shared" ca="1" si="25"/>
        <v/>
      </c>
      <c r="AE22" s="34" t="str">
        <f t="shared" ca="1" si="25"/>
        <v/>
      </c>
      <c r="AF22" s="34" t="str">
        <f t="shared" ca="1" si="25"/>
        <v/>
      </c>
      <c r="AG22" s="34" t="str">
        <f t="shared" ca="1" si="25"/>
        <v/>
      </c>
      <c r="AH22" s="34" t="str">
        <f t="shared" ca="1" si="25"/>
        <v/>
      </c>
      <c r="AI22" s="34" t="str">
        <f t="shared" ca="1" si="25"/>
        <v/>
      </c>
      <c r="AJ22" s="34" t="str">
        <f t="shared" ca="1" si="25"/>
        <v/>
      </c>
      <c r="AK22" s="34" t="str">
        <f t="shared" ca="1" si="25"/>
        <v/>
      </c>
      <c r="AL22" s="34" t="str">
        <f t="shared" ca="1" si="25"/>
        <v/>
      </c>
      <c r="AM22" s="34" t="str">
        <f t="shared" ca="1" si="25"/>
        <v/>
      </c>
      <c r="AN22" s="34" t="str">
        <f t="shared" ca="1" si="25"/>
        <v/>
      </c>
      <c r="AO22" s="34" t="str">
        <f t="shared" ca="1" si="25"/>
        <v/>
      </c>
      <c r="AP22" s="34" t="str">
        <f t="shared" ca="1" si="26"/>
        <v/>
      </c>
      <c r="AQ22" s="34" t="str">
        <f t="shared" ca="1" si="26"/>
        <v/>
      </c>
      <c r="AR22" s="34" t="str">
        <f t="shared" ca="1" si="26"/>
        <v/>
      </c>
      <c r="AS22" s="34" t="str">
        <f t="shared" ca="1" si="26"/>
        <v/>
      </c>
      <c r="AT22" s="34" t="str">
        <f t="shared" ca="1" si="26"/>
        <v/>
      </c>
      <c r="AU22" s="34" t="str">
        <f t="shared" ca="1" si="26"/>
        <v/>
      </c>
      <c r="AV22" s="34" t="str">
        <f t="shared" ca="1" si="26"/>
        <v/>
      </c>
      <c r="AW22" s="34" t="str">
        <f t="shared" ca="1" si="26"/>
        <v/>
      </c>
      <c r="AX22" s="34" t="str">
        <f t="shared" ca="1" si="26"/>
        <v/>
      </c>
      <c r="AY22" s="34" t="str">
        <f t="shared" ca="1" si="26"/>
        <v/>
      </c>
      <c r="AZ22" s="34" t="str">
        <f t="shared" ca="1" si="26"/>
        <v/>
      </c>
      <c r="BA22" s="34" t="str">
        <f t="shared" ca="1" si="26"/>
        <v/>
      </c>
      <c r="BB22" s="34" t="str">
        <f t="shared" ca="1" si="26"/>
        <v/>
      </c>
      <c r="BC22" s="34" t="str">
        <f t="shared" ca="1" si="26"/>
        <v/>
      </c>
      <c r="BD22" s="34" t="str">
        <f t="shared" ca="1" si="26"/>
        <v/>
      </c>
      <c r="BE22" s="34" t="str">
        <f t="shared" ca="1" si="26"/>
        <v/>
      </c>
      <c r="BF22" s="34" t="str">
        <f t="shared" ca="1" si="27"/>
        <v/>
      </c>
      <c r="BG22" s="34" t="str">
        <f t="shared" ca="1" si="27"/>
        <v/>
      </c>
      <c r="BH22" s="34" t="str">
        <f t="shared" ca="1" si="27"/>
        <v/>
      </c>
      <c r="BI22" s="34" t="str">
        <f t="shared" ca="1" si="27"/>
        <v/>
      </c>
      <c r="BJ22" s="34" t="str">
        <f t="shared" ca="1" si="27"/>
        <v/>
      </c>
      <c r="BK22" s="34" t="str">
        <f t="shared" ca="1" si="27"/>
        <v/>
      </c>
      <c r="BL22" s="34" t="str">
        <f t="shared" ca="1" si="27"/>
        <v/>
      </c>
      <c r="BM22" s="34" t="str">
        <f t="shared" ca="1" si="27"/>
        <v/>
      </c>
      <c r="BN22" s="34" t="str">
        <f t="shared" ca="1" si="27"/>
        <v/>
      </c>
      <c r="BO22" s="34" t="str">
        <f t="shared" ca="1" si="27"/>
        <v/>
      </c>
      <c r="BP22" s="34" t="str">
        <f t="shared" ca="1" si="27"/>
        <v/>
      </c>
      <c r="BQ22" s="34" t="str">
        <f t="shared" ca="1" si="28"/>
        <v/>
      </c>
      <c r="BR22" s="34" t="str">
        <f t="shared" ca="1" si="28"/>
        <v/>
      </c>
      <c r="BS22" s="34" t="str">
        <f t="shared" ca="1" si="28"/>
        <v/>
      </c>
      <c r="BT22" s="34" t="str">
        <f t="shared" ca="1" si="28"/>
        <v/>
      </c>
      <c r="BU22" s="34" t="str">
        <f t="shared" ca="1" si="28"/>
        <v/>
      </c>
      <c r="BV22" s="34" t="str">
        <f t="shared" ca="1" si="28"/>
        <v/>
      </c>
      <c r="BW22" s="34" t="str">
        <f t="shared" ca="1" si="28"/>
        <v/>
      </c>
      <c r="BX22" s="34" t="str">
        <f t="shared" ca="1" si="28"/>
        <v/>
      </c>
      <c r="BY22" s="34" t="str">
        <f t="shared" ca="1" si="28"/>
        <v/>
      </c>
      <c r="BZ22" s="34" t="str">
        <f t="shared" ca="1" si="28"/>
        <v/>
      </c>
      <c r="CA22" s="34" t="str">
        <f t="shared" ca="1" si="28"/>
        <v/>
      </c>
    </row>
    <row r="23" spans="1:79" s="2" customFormat="1" ht="17" customHeight="1" x14ac:dyDescent="0.2">
      <c r="A23" s="14"/>
      <c r="B23" s="36" t="s">
        <v>49</v>
      </c>
      <c r="C23" s="32" t="s">
        <v>60</v>
      </c>
      <c r="D23" s="32"/>
      <c r="E23" s="29">
        <v>0</v>
      </c>
      <c r="F23" s="30">
        <v>44110</v>
      </c>
      <c r="G23" s="30">
        <v>44117</v>
      </c>
      <c r="H23" s="31">
        <f>Milestones[[#This Row],[End]]-Milestones[[#This Row],[Start]]+1</f>
        <v>8</v>
      </c>
      <c r="I23" s="25"/>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row>
    <row r="24" spans="1:79" s="2" customFormat="1" ht="17" customHeight="1" x14ac:dyDescent="0.2">
      <c r="A24" s="14"/>
      <c r="B24" s="37" t="s">
        <v>51</v>
      </c>
      <c r="C24" s="32"/>
      <c r="D24" s="32"/>
      <c r="E24" s="29"/>
      <c r="F24" s="30"/>
      <c r="G24" s="30"/>
      <c r="H24" s="31"/>
      <c r="I24" s="25"/>
      <c r="J24" s="34" t="str">
        <f ca="1">IF(AND($C24="Goal",J$5&gt;=$F24,J$5&lt;=$F24+$H24-1),2,IF(AND($C24="Milestone",J$5&gt;=$F24,J$5&lt;=$F24+$H24-1),1,""))</f>
        <v/>
      </c>
      <c r="K24" s="34" t="str">
        <f ca="1">IF(AND($C24="Goal",K$5&gt;=$F24,K$5&lt;=$F24+$H24-1),2,IF(AND($C24="Milestone",K$5&gt;=$F24,K$5&lt;=$F24+$H24-1),1,""))</f>
        <v/>
      </c>
      <c r="L24" s="34" t="str">
        <f ca="1">IF(AND($C24="Goal",L$5&gt;=$F24,L$5&lt;=$F24+$H24-1),2,IF(AND($C24="Milestone",L$5&gt;=$F24,L$5&lt;=$F24+$H24-1),1,""))</f>
        <v/>
      </c>
      <c r="M24" s="34" t="str">
        <f ca="1">IF(AND($C24="Goal",M$5&gt;=$F24,M$5&lt;=$F24+$H24-1),2,IF(AND($C24="Milestone",M$5&gt;=$F24,M$5&lt;=$F24+$H24-1),1,""))</f>
        <v/>
      </c>
      <c r="N24" s="34" t="str">
        <f ca="1">IF(AND($C24="Goal",N$5&gt;=$F24,N$5&lt;=$F24+$H24-1),2,IF(AND($C24="Milestone",N$5&gt;=$F24,N$5&lt;=$F24+$H24-1),1,""))</f>
        <v/>
      </c>
      <c r="O24" s="34" t="str">
        <f ca="1">IF(AND($C24="Goal",O$5&gt;=$F24,O$5&lt;=$F24+$H24-1),2,IF(AND($C24="Milestone",O$5&gt;=$F24,O$5&lt;=$F24+$H24-1),1,""))</f>
        <v/>
      </c>
      <c r="P24" s="34" t="str">
        <f ca="1">IF(AND($C24="Goal",P$5&gt;=$F24,P$5&lt;=$F24+$H24-1),2,IF(AND($C24="Milestone",P$5&gt;=$F24,P$5&lt;=$F24+$H24-1),1,""))</f>
        <v/>
      </c>
      <c r="Q24" s="34" t="str">
        <f ca="1">IF(AND($C24="Goal",Q$5&gt;=$F24,Q$5&lt;=$F24+$H24-1),2,IF(AND($C24="Milestone",Q$5&gt;=$F24,Q$5&lt;=$F24+$H24-1),1,""))</f>
        <v/>
      </c>
      <c r="R24" s="34" t="str">
        <f ca="1">IF(AND($C24="Goal",R$5&gt;=$F24,R$5&lt;=$F24+$H24-1),2,IF(AND($C24="Milestone",R$5&gt;=$F24,R$5&lt;=$F24+$H24-1),1,""))</f>
        <v/>
      </c>
      <c r="S24" s="34" t="str">
        <f ca="1">IF(AND($C24="Goal",S$5&gt;=$F24,S$5&lt;=$F24+$H24-1),2,IF(AND($C24="Milestone",S$5&gt;=$F24,S$5&lt;=$F24+$H24-1),1,""))</f>
        <v/>
      </c>
      <c r="T24" s="34" t="str">
        <f ca="1">IF(AND($C24="Goal",T$5&gt;=$F24,T$5&lt;=$F24+$H24-1),2,IF(AND($C24="Milestone",T$5&gt;=$F24,T$5&lt;=$F24+$H24-1),1,""))</f>
        <v/>
      </c>
      <c r="U24" s="34" t="str">
        <f ca="1">IF(AND($C24="Goal",U$5&gt;=$F24,U$5&lt;=$F24+$H24-1),2,IF(AND($C24="Milestone",U$5&gt;=$F24,U$5&lt;=$F24+$H24-1),1,""))</f>
        <v/>
      </c>
      <c r="V24" s="34" t="str">
        <f ca="1">IF(AND($C24="Goal",V$5&gt;=$F24,V$5&lt;=$F24+$H24-1),2,IF(AND($C24="Milestone",V$5&gt;=$F24,V$5&lt;=$F24+$H24-1),1,""))</f>
        <v/>
      </c>
      <c r="W24" s="34" t="str">
        <f ca="1">IF(AND($C24="Goal",W$5&gt;=$F24,W$5&lt;=$F24+$H24-1),2,IF(AND($C24="Milestone",W$5&gt;=$F24,W$5&lt;=$F24+$H24-1),1,""))</f>
        <v/>
      </c>
      <c r="X24" s="34" t="str">
        <f ca="1">IF(AND($C24="Goal",X$5&gt;=$F24,X$5&lt;=$F24+$H24-1),2,IF(AND($C24="Milestone",X$5&gt;=$F24,X$5&lt;=$F24+$H24-1),1,""))</f>
        <v/>
      </c>
      <c r="Y24" s="34" t="str">
        <f ca="1">IF(AND($C24="Goal",Y$5&gt;=$F24,Y$5&lt;=$F24+$H24-1),2,IF(AND($C24="Milestone",Y$5&gt;=$F24,Y$5&lt;=$F24+$H24-1),1,""))</f>
        <v/>
      </c>
      <c r="Z24" s="34" t="str">
        <f ca="1">IF(AND($C24="Goal",Z$5&gt;=$F24,Z$5&lt;=$F24+$H24-1),2,IF(AND($C24="Milestone",Z$5&gt;=$F24,Z$5&lt;=$F24+$H24-1),1,""))</f>
        <v/>
      </c>
      <c r="AA24" s="34" t="str">
        <f ca="1">IF(AND($C24="Goal",AA$5&gt;=$F24,AA$5&lt;=$F24+$H24-1),2,IF(AND($C24="Milestone",AA$5&gt;=$F24,AA$5&lt;=$F24+$H24-1),1,""))</f>
        <v/>
      </c>
      <c r="AB24" s="34" t="str">
        <f ca="1">IF(AND($C24="Goal",AB$5&gt;=$F24,AB$5&lt;=$F24+$H24-1),2,IF(AND($C24="Milestone",AB$5&gt;=$F24,AB$5&lt;=$F24+$H24-1),1,""))</f>
        <v/>
      </c>
      <c r="AC24" s="34" t="str">
        <f ca="1">IF(AND($C24="Goal",AC$5&gt;=$F24,AC$5&lt;=$F24+$H24-1),2,IF(AND($C24="Milestone",AC$5&gt;=$F24,AC$5&lt;=$F24+$H24-1),1,""))</f>
        <v/>
      </c>
      <c r="AD24" s="34" t="str">
        <f ca="1">IF(AND($C24="Goal",AD$5&gt;=$F24,AD$5&lt;=$F24+$H24-1),2,IF(AND($C24="Milestone",AD$5&gt;=$F24,AD$5&lt;=$F24+$H24-1),1,""))</f>
        <v/>
      </c>
      <c r="AE24" s="34" t="str">
        <f ca="1">IF(AND($C24="Goal",AE$5&gt;=$F24,AE$5&lt;=$F24+$H24-1),2,IF(AND($C24="Milestone",AE$5&gt;=$F24,AE$5&lt;=$F24+$H24-1),1,""))</f>
        <v/>
      </c>
      <c r="AF24" s="34" t="str">
        <f ca="1">IF(AND($C24="Goal",AF$5&gt;=$F24,AF$5&lt;=$F24+$H24-1),2,IF(AND($C24="Milestone",AF$5&gt;=$F24,AF$5&lt;=$F24+$H24-1),1,""))</f>
        <v/>
      </c>
      <c r="AG24" s="34" t="str">
        <f ca="1">IF(AND($C24="Goal",AG$5&gt;=$F24,AG$5&lt;=$F24+$H24-1),2,IF(AND($C24="Milestone",AG$5&gt;=$F24,AG$5&lt;=$F24+$H24-1),1,""))</f>
        <v/>
      </c>
      <c r="AH24" s="34" t="str">
        <f ca="1">IF(AND($C24="Goal",AH$5&gt;=$F24,AH$5&lt;=$F24+$H24-1),2,IF(AND($C24="Milestone",AH$5&gt;=$F24,AH$5&lt;=$F24+$H24-1),1,""))</f>
        <v/>
      </c>
      <c r="AI24" s="34" t="str">
        <f ca="1">IF(AND($C24="Goal",AI$5&gt;=$F24,AI$5&lt;=$F24+$H24-1),2,IF(AND($C24="Milestone",AI$5&gt;=$F24,AI$5&lt;=$F24+$H24-1),1,""))</f>
        <v/>
      </c>
      <c r="AJ24" s="34" t="str">
        <f ca="1">IF(AND($C24="Goal",AJ$5&gt;=$F24,AJ$5&lt;=$F24+$H24-1),2,IF(AND($C24="Milestone",AJ$5&gt;=$F24,AJ$5&lt;=$F24+$H24-1),1,""))</f>
        <v/>
      </c>
      <c r="AK24" s="34" t="str">
        <f ca="1">IF(AND($C24="Goal",AK$5&gt;=$F24,AK$5&lt;=$F24+$H24-1),2,IF(AND($C24="Milestone",AK$5&gt;=$F24,AK$5&lt;=$F24+$H24-1),1,""))</f>
        <v/>
      </c>
      <c r="AL24" s="34" t="str">
        <f ca="1">IF(AND($C24="Goal",AL$5&gt;=$F24,AL$5&lt;=$F24+$H24-1),2,IF(AND($C24="Milestone",AL$5&gt;=$F24,AL$5&lt;=$F24+$H24-1),1,""))</f>
        <v/>
      </c>
      <c r="AM24" s="34" t="str">
        <f ca="1">IF(AND($C24="Goal",AM$5&gt;=$F24,AM$5&lt;=$F24+$H24-1),2,IF(AND($C24="Milestone",AM$5&gt;=$F24,AM$5&lt;=$F24+$H24-1),1,""))</f>
        <v/>
      </c>
      <c r="AN24" s="34" t="str">
        <f ca="1">IF(AND($C24="Goal",AN$5&gt;=$F24,AN$5&lt;=$F24+$H24-1),2,IF(AND($C24="Milestone",AN$5&gt;=$F24,AN$5&lt;=$F24+$H24-1),1,""))</f>
        <v/>
      </c>
      <c r="AO24" s="34" t="str">
        <f ca="1">IF(AND($C24="Goal",AO$5&gt;=$F24,AO$5&lt;=$F24+$H24-1),2,IF(AND($C24="Milestone",AO$5&gt;=$F24,AO$5&lt;=$F24+$H24-1),1,""))</f>
        <v/>
      </c>
      <c r="AP24" s="34" t="str">
        <f ca="1">IF(AND($C24="Goal",AP$5&gt;=$F24,AP$5&lt;=$F24+$H24-1),2,IF(AND($C24="Milestone",AP$5&gt;=$F24,AP$5&lt;=$F24+$H24-1),1,""))</f>
        <v/>
      </c>
      <c r="AQ24" s="34" t="str">
        <f ca="1">IF(AND($C24="Goal",AQ$5&gt;=$F24,AQ$5&lt;=$F24+$H24-1),2,IF(AND($C24="Milestone",AQ$5&gt;=$F24,AQ$5&lt;=$F24+$H24-1),1,""))</f>
        <v/>
      </c>
      <c r="AR24" s="34" t="str">
        <f ca="1">IF(AND($C24="Goal",AR$5&gt;=$F24,AR$5&lt;=$F24+$H24-1),2,IF(AND($C24="Milestone",AR$5&gt;=$F24,AR$5&lt;=$F24+$H24-1),1,""))</f>
        <v/>
      </c>
      <c r="AS24" s="34" t="str">
        <f ca="1">IF(AND($C24="Goal",AS$5&gt;=$F24,AS$5&lt;=$F24+$H24-1),2,IF(AND($C24="Milestone",AS$5&gt;=$F24,AS$5&lt;=$F24+$H24-1),1,""))</f>
        <v/>
      </c>
      <c r="AT24" s="34" t="str">
        <f ca="1">IF(AND($C24="Goal",AT$5&gt;=$F24,AT$5&lt;=$F24+$H24-1),2,IF(AND($C24="Milestone",AT$5&gt;=$F24,AT$5&lt;=$F24+$H24-1),1,""))</f>
        <v/>
      </c>
      <c r="AU24" s="34" t="str">
        <f ca="1">IF(AND($C24="Goal",AU$5&gt;=$F24,AU$5&lt;=$F24+$H24-1),2,IF(AND($C24="Milestone",AU$5&gt;=$F24,AU$5&lt;=$F24+$H24-1),1,""))</f>
        <v/>
      </c>
      <c r="AV24" s="34" t="str">
        <f ca="1">IF(AND($C24="Goal",AV$5&gt;=$F24,AV$5&lt;=$F24+$H24-1),2,IF(AND($C24="Milestone",AV$5&gt;=$F24,AV$5&lt;=$F24+$H24-1),1,""))</f>
        <v/>
      </c>
      <c r="AW24" s="34" t="str">
        <f ca="1">IF(AND($C24="Goal",AW$5&gt;=$F24,AW$5&lt;=$F24+$H24-1),2,IF(AND($C24="Milestone",AW$5&gt;=$F24,AW$5&lt;=$F24+$H24-1),1,""))</f>
        <v/>
      </c>
      <c r="AX24" s="34" t="str">
        <f ca="1">IF(AND($C24="Goal",AX$5&gt;=$F24,AX$5&lt;=$F24+$H24-1),2,IF(AND($C24="Milestone",AX$5&gt;=$F24,AX$5&lt;=$F24+$H24-1),1,""))</f>
        <v/>
      </c>
      <c r="AY24" s="34" t="str">
        <f ca="1">IF(AND($C24="Goal",AY$5&gt;=$F24,AY$5&lt;=$F24+$H24-1),2,IF(AND($C24="Milestone",AY$5&gt;=$F24,AY$5&lt;=$F24+$H24-1),1,""))</f>
        <v/>
      </c>
      <c r="AZ24" s="34" t="str">
        <f ca="1">IF(AND($C24="Goal",AZ$5&gt;=$F24,AZ$5&lt;=$F24+$H24-1),2,IF(AND($C24="Milestone",AZ$5&gt;=$F24,AZ$5&lt;=$F24+$H24-1),1,""))</f>
        <v/>
      </c>
      <c r="BA24" s="34" t="str">
        <f ca="1">IF(AND($C24="Goal",BA$5&gt;=$F24,BA$5&lt;=$F24+$H24-1),2,IF(AND($C24="Milestone",BA$5&gt;=$F24,BA$5&lt;=$F24+$H24-1),1,""))</f>
        <v/>
      </c>
      <c r="BB24" s="34" t="str">
        <f ca="1">IF(AND($C24="Goal",BB$5&gt;=$F24,BB$5&lt;=$F24+$H24-1),2,IF(AND($C24="Milestone",BB$5&gt;=$F24,BB$5&lt;=$F24+$H24-1),1,""))</f>
        <v/>
      </c>
      <c r="BC24" s="34" t="str">
        <f ca="1">IF(AND($C24="Goal",BC$5&gt;=$F24,BC$5&lt;=$F24+$H24-1),2,IF(AND($C24="Milestone",BC$5&gt;=$F24,BC$5&lt;=$F24+$H24-1),1,""))</f>
        <v/>
      </c>
      <c r="BD24" s="34" t="str">
        <f ca="1">IF(AND($C24="Goal",BD$5&gt;=$F24,BD$5&lt;=$F24+$H24-1),2,IF(AND($C24="Milestone",BD$5&gt;=$F24,BD$5&lt;=$F24+$H24-1),1,""))</f>
        <v/>
      </c>
      <c r="BE24" s="34" t="str">
        <f ca="1">IF(AND($C24="Goal",BE$5&gt;=$F24,BE$5&lt;=$F24+$H24-1),2,IF(AND($C24="Milestone",BE$5&gt;=$F24,BE$5&lt;=$F24+$H24-1),1,""))</f>
        <v/>
      </c>
      <c r="BF24" s="34" t="str">
        <f ca="1">IF(AND($C24="Goal",BF$5&gt;=$F24,BF$5&lt;=$F24+$H24-1),2,IF(AND($C24="Milestone",BF$5&gt;=$F24,BF$5&lt;=$F24+$H24-1),1,""))</f>
        <v/>
      </c>
      <c r="BG24" s="34" t="str">
        <f ca="1">IF(AND($C24="Goal",BG$5&gt;=$F24,BG$5&lt;=$F24+$H24-1),2,IF(AND($C24="Milestone",BG$5&gt;=$F24,BG$5&lt;=$F24+$H24-1),1,""))</f>
        <v/>
      </c>
      <c r="BH24" s="34" t="str">
        <f ca="1">IF(AND($C24="Goal",BH$5&gt;=$F24,BH$5&lt;=$F24+$H24-1),2,IF(AND($C24="Milestone",BH$5&gt;=$F24,BH$5&lt;=$F24+$H24-1),1,""))</f>
        <v/>
      </c>
      <c r="BI24" s="34" t="str">
        <f ca="1">IF(AND($C24="Goal",BI$5&gt;=$F24,BI$5&lt;=$F24+$H24-1),2,IF(AND($C24="Milestone",BI$5&gt;=$F24,BI$5&lt;=$F24+$H24-1),1,""))</f>
        <v/>
      </c>
      <c r="BJ24" s="34" t="str">
        <f ca="1">IF(AND($C24="Goal",BJ$5&gt;=$F24,BJ$5&lt;=$F24+$H24-1),2,IF(AND($C24="Milestone",BJ$5&gt;=$F24,BJ$5&lt;=$F24+$H24-1),1,""))</f>
        <v/>
      </c>
      <c r="BK24" s="34" t="str">
        <f ca="1">IF(AND($C24="Goal",BK$5&gt;=$F24,BK$5&lt;=$F24+$H24-1),2,IF(AND($C24="Milestone",BK$5&gt;=$F24,BK$5&lt;=$F24+$H24-1),1,""))</f>
        <v/>
      </c>
      <c r="BL24" s="34" t="str">
        <f ca="1">IF(AND($C24="Goal",BL$5&gt;=$F24,BL$5&lt;=$F24+$H24-1),2,IF(AND($C24="Milestone",BL$5&gt;=$F24,BL$5&lt;=$F24+$H24-1),1,""))</f>
        <v/>
      </c>
      <c r="BM24" s="34" t="str">
        <f ca="1">IF(AND($C24="Goal",BM$5&gt;=$F24,BM$5&lt;=$F24+$H24-1),2,IF(AND($C24="Milestone",BM$5&gt;=$F24,BM$5&lt;=$F24+$H24-1),1,""))</f>
        <v/>
      </c>
      <c r="BN24" s="34" t="str">
        <f ca="1">IF(AND($C24="Goal",BN$5&gt;=$F24,BN$5&lt;=$F24+$H24-1),2,IF(AND($C24="Milestone",BN$5&gt;=$F24,BN$5&lt;=$F24+$H24-1),1,""))</f>
        <v/>
      </c>
      <c r="BO24" s="34" t="str">
        <f ca="1">IF(AND($C24="Goal",BO$5&gt;=$F24,BO$5&lt;=$F24+$H24-1),2,IF(AND($C24="Milestone",BO$5&gt;=$F24,BO$5&lt;=$F24+$H24-1),1,""))</f>
        <v/>
      </c>
      <c r="BP24" s="34" t="str">
        <f ca="1">IF(AND($C24="Goal",BP$5&gt;=$F24,BP$5&lt;=$F24+$H24-1),2,IF(AND($C24="Milestone",BP$5&gt;=$F24,BP$5&lt;=$F24+$H24-1),1,""))</f>
        <v/>
      </c>
      <c r="BQ24" s="34" t="str">
        <f ca="1">IF(AND($C24="Goal",BQ$5&gt;=$F24,BQ$5&lt;=$F24+$H24-1),2,IF(AND($C24="Milestone",BQ$5&gt;=$F24,BQ$5&lt;=$F24+$H24-1),1,""))</f>
        <v/>
      </c>
      <c r="BR24" s="34" t="str">
        <f ca="1">IF(AND($C24="Goal",BR$5&gt;=$F24,BR$5&lt;=$F24+$H24-1),2,IF(AND($C24="Milestone",BR$5&gt;=$F24,BR$5&lt;=$F24+$H24-1),1,""))</f>
        <v/>
      </c>
      <c r="BS24" s="34" t="str">
        <f ca="1">IF(AND($C24="Goal",BS$5&gt;=$F24,BS$5&lt;=$F24+$H24-1),2,IF(AND($C24="Milestone",BS$5&gt;=$F24,BS$5&lt;=$F24+$H24-1),1,""))</f>
        <v/>
      </c>
      <c r="BT24" s="34" t="str">
        <f ca="1">IF(AND($C24="Goal",BT$5&gt;=$F24,BT$5&lt;=$F24+$H24-1),2,IF(AND($C24="Milestone",BT$5&gt;=$F24,BT$5&lt;=$F24+$H24-1),1,""))</f>
        <v/>
      </c>
      <c r="BU24" s="34" t="str">
        <f ca="1">IF(AND($C24="Goal",BU$5&gt;=$F24,BU$5&lt;=$F24+$H24-1),2,IF(AND($C24="Milestone",BU$5&gt;=$F24,BU$5&lt;=$F24+$H24-1),1,""))</f>
        <v/>
      </c>
      <c r="BV24" s="34" t="str">
        <f ca="1">IF(AND($C24="Goal",BV$5&gt;=$F24,BV$5&lt;=$F24+$H24-1),2,IF(AND($C24="Milestone",BV$5&gt;=$F24,BV$5&lt;=$F24+$H24-1),1,""))</f>
        <v/>
      </c>
      <c r="BW24" s="34" t="str">
        <f ca="1">IF(AND($C24="Goal",BW$5&gt;=$F24,BW$5&lt;=$F24+$H24-1),2,IF(AND($C24="Milestone",BW$5&gt;=$F24,BW$5&lt;=$F24+$H24-1),1,""))</f>
        <v/>
      </c>
      <c r="BX24" s="34" t="str">
        <f ca="1">IF(AND($C24="Goal",BX$5&gt;=$F24,BX$5&lt;=$F24+$H24-1),2,IF(AND($C24="Milestone",BX$5&gt;=$F24,BX$5&lt;=$F24+$H24-1),1,""))</f>
        <v/>
      </c>
      <c r="BY24" s="34" t="str">
        <f ca="1">IF(AND($C24="Goal",BY$5&gt;=$F24,BY$5&lt;=$F24+$H24-1),2,IF(AND($C24="Milestone",BY$5&gt;=$F24,BY$5&lt;=$F24+$H24-1),1,""))</f>
        <v/>
      </c>
      <c r="BZ24" s="34" t="str">
        <f ca="1">IF(AND($C24="Goal",BZ$5&gt;=$F24,BZ$5&lt;=$F24+$H24-1),2,IF(AND($C24="Milestone",BZ$5&gt;=$F24,BZ$5&lt;=$F24+$H24-1),1,""))</f>
        <v/>
      </c>
      <c r="CA24" s="34" t="str">
        <f ca="1">IF(AND($C24="Goal",CA$5&gt;=$F24,CA$5&lt;=$F24+$H24-1),2,IF(AND($C24="Milestone",CA$5&gt;=$F24,CA$5&lt;=$F24+$H24-1),1,""))</f>
        <v/>
      </c>
    </row>
    <row r="25" spans="1:79" s="2" customFormat="1" ht="17" customHeight="1" x14ac:dyDescent="0.2">
      <c r="A25" s="14"/>
      <c r="B25" s="36" t="s">
        <v>54</v>
      </c>
      <c r="C25" s="32" t="s">
        <v>59</v>
      </c>
      <c r="D25" s="32"/>
      <c r="E25" s="29">
        <v>0</v>
      </c>
      <c r="F25" s="30">
        <v>44110</v>
      </c>
      <c r="G25" s="30">
        <v>44117</v>
      </c>
      <c r="H25" s="31">
        <f>Milestones[[#This Row],[End]]-Milestones[[#This Row],[Start]]+1</f>
        <v>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36" t="s">
        <v>52</v>
      </c>
      <c r="C26" s="32" t="s">
        <v>59</v>
      </c>
      <c r="D26" s="32"/>
      <c r="E26" s="29">
        <v>0</v>
      </c>
      <c r="F26" s="30">
        <v>44118</v>
      </c>
      <c r="G26" s="30">
        <v>44124</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36" t="s">
        <v>53</v>
      </c>
      <c r="C27" s="32" t="s">
        <v>59</v>
      </c>
      <c r="D27" s="32"/>
      <c r="E27" s="29">
        <v>0</v>
      </c>
      <c r="F27" s="30">
        <v>44125</v>
      </c>
      <c r="G27" s="30">
        <v>44145</v>
      </c>
      <c r="H27" s="31">
        <f>Milestones[[#This Row],[End]]-Milestones[[#This Row],[Start]]+1</f>
        <v>21</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7" customHeight="1" x14ac:dyDescent="0.2">
      <c r="A28" s="14"/>
      <c r="B28" s="36" t="s">
        <v>55</v>
      </c>
      <c r="C28" s="32" t="s">
        <v>59</v>
      </c>
      <c r="D28" s="32"/>
      <c r="E28" s="29">
        <v>0</v>
      </c>
      <c r="F28" s="30">
        <v>44146</v>
      </c>
      <c r="G28" s="30">
        <v>44159</v>
      </c>
      <c r="H28" s="31">
        <f>Milestones[[#This Row],[End]]-Milestones[[#This Row],[Start]]+1</f>
        <v>14</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37" t="s">
        <v>31</v>
      </c>
      <c r="C29" s="32"/>
      <c r="D29" s="32"/>
      <c r="E29" s="29"/>
      <c r="F29" s="30"/>
      <c r="G29" s="30"/>
      <c r="H29" s="31"/>
      <c r="I29" s="25"/>
      <c r="J29" s="34" t="str">
        <f t="shared" ca="1" si="29"/>
        <v/>
      </c>
      <c r="K29" s="34" t="str">
        <f t="shared" ca="1" si="24"/>
        <v/>
      </c>
      <c r="L29" s="34" t="str">
        <f t="shared" ca="1" si="24"/>
        <v/>
      </c>
      <c r="M29" s="34" t="str">
        <f t="shared" ca="1" si="24"/>
        <v/>
      </c>
      <c r="N29" s="34" t="str">
        <f t="shared" ca="1" si="24"/>
        <v/>
      </c>
      <c r="O29" s="34" t="str">
        <f t="shared" ca="1" si="24"/>
        <v/>
      </c>
      <c r="P29" s="34" t="str">
        <f t="shared" ca="1" si="24"/>
        <v/>
      </c>
      <c r="Q29" s="34" t="str">
        <f t="shared" ca="1" si="24"/>
        <v/>
      </c>
      <c r="R29" s="34" t="str">
        <f t="shared" ca="1" si="24"/>
        <v/>
      </c>
      <c r="S29" s="34" t="str">
        <f t="shared" ca="1" si="24"/>
        <v/>
      </c>
      <c r="T29" s="34" t="str">
        <f t="shared" ca="1" si="24"/>
        <v/>
      </c>
      <c r="U29" s="34" t="str">
        <f t="shared" ca="1" si="24"/>
        <v/>
      </c>
      <c r="V29" s="34" t="str">
        <f t="shared" ca="1" si="24"/>
        <v/>
      </c>
      <c r="W29" s="34" t="str">
        <f t="shared" ca="1" si="24"/>
        <v/>
      </c>
      <c r="X29" s="34" t="str">
        <f t="shared" ca="1" si="24"/>
        <v/>
      </c>
      <c r="Y29" s="34" t="str">
        <f t="shared" ca="1" si="24"/>
        <v/>
      </c>
      <c r="Z29" s="34" t="str">
        <f t="shared" ca="1" si="25"/>
        <v/>
      </c>
      <c r="AA29" s="34" t="str">
        <f t="shared" ca="1" si="25"/>
        <v/>
      </c>
      <c r="AB29" s="34" t="str">
        <f t="shared" ca="1" si="25"/>
        <v/>
      </c>
      <c r="AC29" s="34" t="str">
        <f t="shared" ca="1" si="25"/>
        <v/>
      </c>
      <c r="AD29" s="34" t="str">
        <f t="shared" ca="1" si="25"/>
        <v/>
      </c>
      <c r="AE29" s="34" t="str">
        <f t="shared" ca="1" si="25"/>
        <v/>
      </c>
      <c r="AF29" s="34" t="str">
        <f t="shared" ca="1" si="25"/>
        <v/>
      </c>
      <c r="AG29" s="34" t="str">
        <f t="shared" ca="1" si="25"/>
        <v/>
      </c>
      <c r="AH29" s="34" t="str">
        <f t="shared" ca="1" si="25"/>
        <v/>
      </c>
      <c r="AI29" s="34" t="str">
        <f t="shared" ca="1" si="25"/>
        <v/>
      </c>
      <c r="AJ29" s="34" t="str">
        <f t="shared" ca="1" si="25"/>
        <v/>
      </c>
      <c r="AK29" s="34" t="str">
        <f t="shared" ca="1" si="25"/>
        <v/>
      </c>
      <c r="AL29" s="34" t="str">
        <f t="shared" ca="1" si="25"/>
        <v/>
      </c>
      <c r="AM29" s="34" t="str">
        <f t="shared" ca="1" si="25"/>
        <v/>
      </c>
      <c r="AN29" s="34" t="str">
        <f t="shared" ca="1" si="25"/>
        <v/>
      </c>
      <c r="AO29" s="34" t="str">
        <f t="shared" ca="1" si="25"/>
        <v/>
      </c>
      <c r="AP29" s="34" t="str">
        <f t="shared" ca="1" si="26"/>
        <v/>
      </c>
      <c r="AQ29" s="34" t="str">
        <f t="shared" ca="1" si="26"/>
        <v/>
      </c>
      <c r="AR29" s="34" t="str">
        <f t="shared" ca="1" si="26"/>
        <v/>
      </c>
      <c r="AS29" s="34" t="str">
        <f t="shared" ca="1" si="26"/>
        <v/>
      </c>
      <c r="AT29" s="34" t="str">
        <f t="shared" ca="1" si="26"/>
        <v/>
      </c>
      <c r="AU29" s="34" t="str">
        <f t="shared" ca="1" si="26"/>
        <v/>
      </c>
      <c r="AV29" s="34" t="str">
        <f t="shared" ca="1" si="26"/>
        <v/>
      </c>
      <c r="AW29" s="34" t="str">
        <f t="shared" ca="1" si="26"/>
        <v/>
      </c>
      <c r="AX29" s="34" t="str">
        <f t="shared" ca="1" si="26"/>
        <v/>
      </c>
      <c r="AY29" s="34" t="str">
        <f t="shared" ca="1" si="26"/>
        <v/>
      </c>
      <c r="AZ29" s="34" t="str">
        <f t="shared" ca="1" si="26"/>
        <v/>
      </c>
      <c r="BA29" s="34" t="str">
        <f t="shared" ca="1" si="26"/>
        <v/>
      </c>
      <c r="BB29" s="34" t="str">
        <f t="shared" ca="1" si="26"/>
        <v/>
      </c>
      <c r="BC29" s="34" t="str">
        <f t="shared" ca="1" si="26"/>
        <v/>
      </c>
      <c r="BD29" s="34" t="str">
        <f t="shared" ca="1" si="26"/>
        <v/>
      </c>
      <c r="BE29" s="34" t="str">
        <f t="shared" ca="1" si="26"/>
        <v/>
      </c>
      <c r="BF29" s="34" t="str">
        <f t="shared" ca="1" si="27"/>
        <v/>
      </c>
      <c r="BG29" s="34" t="str">
        <f t="shared" ca="1" si="27"/>
        <v/>
      </c>
      <c r="BH29" s="34" t="str">
        <f t="shared" ca="1" si="27"/>
        <v/>
      </c>
      <c r="BI29" s="34" t="str">
        <f t="shared" ca="1" si="27"/>
        <v/>
      </c>
      <c r="BJ29" s="34" t="str">
        <f t="shared" ca="1" si="27"/>
        <v/>
      </c>
      <c r="BK29" s="34" t="str">
        <f t="shared" ca="1" si="27"/>
        <v/>
      </c>
      <c r="BL29" s="34" t="str">
        <f t="shared" ca="1" si="27"/>
        <v/>
      </c>
      <c r="BM29" s="34" t="str">
        <f t="shared" ca="1" si="27"/>
        <v/>
      </c>
      <c r="BN29" s="34" t="str">
        <f t="shared" ca="1" si="27"/>
        <v/>
      </c>
      <c r="BO29" s="34" t="str">
        <f t="shared" ca="1" si="27"/>
        <v/>
      </c>
      <c r="BP29" s="34" t="str">
        <f t="shared" ca="1" si="27"/>
        <v/>
      </c>
      <c r="BQ29" s="34" t="str">
        <f t="shared" ref="BQ29:CA34" ca="1" si="30">IF(AND($C29="Goal",BQ$5&gt;=$F29,BQ$5&lt;=$F29+$H29-1),2,IF(AND($C29="Milestone",BQ$5&gt;=$F29,BQ$5&lt;=$F29+$H29-1),1,""))</f>
        <v/>
      </c>
      <c r="BR29" s="34" t="str">
        <f t="shared" ca="1" si="30"/>
        <v/>
      </c>
      <c r="BS29" s="34" t="str">
        <f t="shared" ca="1" si="30"/>
        <v/>
      </c>
      <c r="BT29" s="34" t="str">
        <f t="shared" ca="1" si="30"/>
        <v/>
      </c>
      <c r="BU29" s="34" t="str">
        <f t="shared" ca="1" si="30"/>
        <v/>
      </c>
      <c r="BV29" s="34" t="str">
        <f t="shared" ca="1" si="30"/>
        <v/>
      </c>
      <c r="BW29" s="34" t="str">
        <f t="shared" ca="1" si="30"/>
        <v/>
      </c>
      <c r="BX29" s="34" t="str">
        <f t="shared" ca="1" si="30"/>
        <v/>
      </c>
      <c r="BY29" s="34" t="str">
        <f t="shared" ca="1" si="30"/>
        <v/>
      </c>
      <c r="BZ29" s="34" t="str">
        <f t="shared" ca="1" si="30"/>
        <v/>
      </c>
      <c r="CA29" s="34" t="str">
        <f t="shared" ca="1" si="30"/>
        <v/>
      </c>
    </row>
    <row r="30" spans="1:79" s="2" customFormat="1" ht="17" customHeight="1" x14ac:dyDescent="0.2">
      <c r="A30" s="14"/>
      <c r="B30" s="36" t="s">
        <v>45</v>
      </c>
      <c r="C30" s="32" t="s">
        <v>58</v>
      </c>
      <c r="D30" s="32" t="s">
        <v>33</v>
      </c>
      <c r="E30" s="29">
        <v>0</v>
      </c>
      <c r="F30" s="30">
        <v>44174</v>
      </c>
      <c r="G30" s="30">
        <v>44286</v>
      </c>
      <c r="H30" s="31">
        <f>Milestones[[#This Row],[End]]-Milestones[[#This Row],[Start]]+1</f>
        <v>113</v>
      </c>
      <c r="I30" s="25"/>
      <c r="J30" s="34" t="str">
        <f t="shared" ca="1" si="29"/>
        <v/>
      </c>
      <c r="K30" s="34" t="str">
        <f t="shared" ca="1" si="24"/>
        <v/>
      </c>
      <c r="L30" s="34" t="str">
        <f t="shared" ca="1" si="24"/>
        <v/>
      </c>
      <c r="M30" s="34" t="str">
        <f t="shared" ca="1" si="24"/>
        <v/>
      </c>
      <c r="N30" s="34" t="str">
        <f t="shared" ca="1" si="24"/>
        <v/>
      </c>
      <c r="O30" s="34" t="str">
        <f t="shared" ca="1" si="24"/>
        <v/>
      </c>
      <c r="P30" s="34" t="str">
        <f t="shared" ca="1" si="24"/>
        <v/>
      </c>
      <c r="Q30" s="34" t="str">
        <f t="shared" ca="1" si="24"/>
        <v/>
      </c>
      <c r="R30" s="34" t="str">
        <f t="shared" ca="1" si="24"/>
        <v/>
      </c>
      <c r="S30" s="34" t="str">
        <f t="shared" ca="1" si="24"/>
        <v/>
      </c>
      <c r="T30" s="34" t="str">
        <f t="shared" ca="1" si="24"/>
        <v/>
      </c>
      <c r="U30" s="34" t="str">
        <f t="shared" ca="1" si="24"/>
        <v/>
      </c>
      <c r="V30" s="34" t="str">
        <f t="shared" ca="1" si="24"/>
        <v/>
      </c>
      <c r="W30" s="34" t="str">
        <f t="shared" ca="1" si="24"/>
        <v/>
      </c>
      <c r="X30" s="34" t="str">
        <f t="shared" ca="1" si="24"/>
        <v/>
      </c>
      <c r="Y30" s="34" t="str">
        <f t="shared" ca="1" si="24"/>
        <v/>
      </c>
      <c r="Z30" s="34" t="str">
        <f t="shared" ca="1" si="25"/>
        <v/>
      </c>
      <c r="AA30" s="34" t="str">
        <f t="shared" ca="1" si="25"/>
        <v/>
      </c>
      <c r="AB30" s="34" t="str">
        <f t="shared" ca="1" si="25"/>
        <v/>
      </c>
      <c r="AC30" s="34" t="str">
        <f t="shared" ca="1" si="25"/>
        <v/>
      </c>
      <c r="AD30" s="34" t="str">
        <f t="shared" ca="1" si="25"/>
        <v/>
      </c>
      <c r="AE30" s="34" t="str">
        <f t="shared" ca="1" si="25"/>
        <v/>
      </c>
      <c r="AF30" s="34" t="str">
        <f t="shared" ca="1" si="25"/>
        <v/>
      </c>
      <c r="AG30" s="34" t="str">
        <f t="shared" ca="1" si="25"/>
        <v/>
      </c>
      <c r="AH30" s="34" t="str">
        <f t="shared" ca="1" si="25"/>
        <v/>
      </c>
      <c r="AI30" s="34" t="str">
        <f t="shared" ca="1" si="25"/>
        <v/>
      </c>
      <c r="AJ30" s="34" t="str">
        <f t="shared" ca="1" si="25"/>
        <v/>
      </c>
      <c r="AK30" s="34" t="str">
        <f t="shared" ca="1" si="25"/>
        <v/>
      </c>
      <c r="AL30" s="34" t="str">
        <f t="shared" ca="1" si="25"/>
        <v/>
      </c>
      <c r="AM30" s="34" t="str">
        <f t="shared" ca="1" si="25"/>
        <v/>
      </c>
      <c r="AN30" s="34" t="str">
        <f t="shared" ca="1" si="25"/>
        <v/>
      </c>
      <c r="AO30" s="34" t="str">
        <f t="shared" ca="1" si="25"/>
        <v/>
      </c>
      <c r="AP30" s="34" t="str">
        <f t="shared" ca="1" si="26"/>
        <v/>
      </c>
      <c r="AQ30" s="34" t="str">
        <f t="shared" ca="1" si="26"/>
        <v/>
      </c>
      <c r="AR30" s="34" t="str">
        <f t="shared" ca="1" si="26"/>
        <v/>
      </c>
      <c r="AS30" s="34" t="str">
        <f t="shared" ca="1" si="26"/>
        <v/>
      </c>
      <c r="AT30" s="34" t="str">
        <f t="shared" ca="1" si="26"/>
        <v/>
      </c>
      <c r="AU30" s="34" t="str">
        <f t="shared" ca="1" si="26"/>
        <v/>
      </c>
      <c r="AV30" s="34" t="str">
        <f t="shared" ca="1" si="26"/>
        <v/>
      </c>
      <c r="AW30" s="34" t="str">
        <f t="shared" ca="1" si="26"/>
        <v/>
      </c>
      <c r="AX30" s="34" t="str">
        <f t="shared" ca="1" si="26"/>
        <v/>
      </c>
      <c r="AY30" s="34" t="str">
        <f t="shared" ca="1" si="26"/>
        <v/>
      </c>
      <c r="AZ30" s="34" t="str">
        <f t="shared" ca="1" si="26"/>
        <v/>
      </c>
      <c r="BA30" s="34" t="str">
        <f t="shared" ca="1" si="26"/>
        <v/>
      </c>
      <c r="BB30" s="34" t="str">
        <f t="shared" ca="1" si="26"/>
        <v/>
      </c>
      <c r="BC30" s="34" t="str">
        <f t="shared" ca="1" si="26"/>
        <v/>
      </c>
      <c r="BD30" s="34" t="str">
        <f t="shared" ca="1" si="26"/>
        <v/>
      </c>
      <c r="BE30" s="34" t="str">
        <f t="shared" ca="1" si="26"/>
        <v/>
      </c>
      <c r="BF30" s="34" t="str">
        <f t="shared" ca="1" si="27"/>
        <v/>
      </c>
      <c r="BG30" s="34" t="str">
        <f t="shared" ca="1" si="27"/>
        <v/>
      </c>
      <c r="BH30" s="34" t="str">
        <f t="shared" ca="1" si="27"/>
        <v/>
      </c>
      <c r="BI30" s="34" t="str">
        <f t="shared" ca="1" si="27"/>
        <v/>
      </c>
      <c r="BJ30" s="34" t="str">
        <f t="shared" ca="1" si="27"/>
        <v/>
      </c>
      <c r="BK30" s="34" t="str">
        <f t="shared" ca="1" si="27"/>
        <v/>
      </c>
      <c r="BL30" s="34" t="str">
        <f t="shared" ca="1" si="27"/>
        <v/>
      </c>
      <c r="BM30" s="34" t="str">
        <f t="shared" ca="1" si="27"/>
        <v/>
      </c>
      <c r="BN30" s="34" t="str">
        <f t="shared" ca="1" si="27"/>
        <v/>
      </c>
      <c r="BO30" s="34" t="str">
        <f t="shared" ca="1" si="27"/>
        <v/>
      </c>
      <c r="BP30" s="34" t="str">
        <f t="shared" ca="1" si="27"/>
        <v/>
      </c>
      <c r="BQ30" s="34" t="str">
        <f t="shared" ca="1" si="30"/>
        <v/>
      </c>
      <c r="BR30" s="34" t="str">
        <f t="shared" ca="1" si="30"/>
        <v/>
      </c>
      <c r="BS30" s="34" t="str">
        <f t="shared" ca="1" si="30"/>
        <v/>
      </c>
      <c r="BT30" s="34" t="str">
        <f t="shared" ca="1" si="30"/>
        <v/>
      </c>
      <c r="BU30" s="34" t="str">
        <f t="shared" ca="1" si="30"/>
        <v/>
      </c>
      <c r="BV30" s="34" t="str">
        <f t="shared" ca="1" si="30"/>
        <v/>
      </c>
      <c r="BW30" s="34" t="str">
        <f t="shared" ca="1" si="30"/>
        <v/>
      </c>
      <c r="BX30" s="34" t="str">
        <f t="shared" ca="1" si="30"/>
        <v/>
      </c>
      <c r="BY30" s="34" t="str">
        <f t="shared" ca="1" si="30"/>
        <v/>
      </c>
      <c r="BZ30" s="34" t="str">
        <f t="shared" ca="1" si="30"/>
        <v/>
      </c>
      <c r="CA30" s="34" t="str">
        <f t="shared" ca="1" si="30"/>
        <v/>
      </c>
    </row>
    <row r="31" spans="1:79" s="2" customFormat="1" ht="17" customHeight="1" x14ac:dyDescent="0.2">
      <c r="A31" s="14"/>
      <c r="B31" s="37" t="s">
        <v>32</v>
      </c>
      <c r="C31" s="32"/>
      <c r="D31" s="32"/>
      <c r="E31" s="29"/>
      <c r="F31" s="30"/>
      <c r="G31" s="30"/>
      <c r="H31" s="31"/>
      <c r="I31" s="25"/>
      <c r="J31" s="34" t="str">
        <f t="shared" ref="J31:Y34" ca="1" si="31">IF(AND($C31="Goal",J$5&gt;=$F31,J$5&lt;=$F31+$H31-1),2,IF(AND($C31="Milestone",J$5&gt;=$F31,J$5&lt;=$F31+$H31-1),1,""))</f>
        <v/>
      </c>
      <c r="K31" s="34" t="str">
        <f t="shared" ca="1" si="31"/>
        <v/>
      </c>
      <c r="L31" s="34" t="str">
        <f t="shared" ca="1" si="31"/>
        <v/>
      </c>
      <c r="M31" s="34" t="str">
        <f t="shared" ca="1" si="31"/>
        <v/>
      </c>
      <c r="N31" s="34" t="str">
        <f t="shared" ca="1" si="31"/>
        <v/>
      </c>
      <c r="O31" s="34" t="str">
        <f t="shared" ca="1" si="31"/>
        <v/>
      </c>
      <c r="P31" s="34" t="str">
        <f t="shared" ca="1" si="31"/>
        <v/>
      </c>
      <c r="Q31" s="34" t="str">
        <f t="shared" ca="1" si="31"/>
        <v/>
      </c>
      <c r="R31" s="34" t="str">
        <f t="shared" ca="1" si="31"/>
        <v/>
      </c>
      <c r="S31" s="34" t="str">
        <f t="shared" ca="1" si="31"/>
        <v/>
      </c>
      <c r="T31" s="34" t="str">
        <f t="shared" ca="1" si="31"/>
        <v/>
      </c>
      <c r="U31" s="34" t="str">
        <f t="shared" ca="1" si="31"/>
        <v/>
      </c>
      <c r="V31" s="34" t="str">
        <f t="shared" ca="1" si="31"/>
        <v/>
      </c>
      <c r="W31" s="34" t="str">
        <f t="shared" ca="1" si="31"/>
        <v/>
      </c>
      <c r="X31" s="34" t="str">
        <f t="shared" ca="1" si="31"/>
        <v/>
      </c>
      <c r="Y31" s="34" t="str">
        <f t="shared" ca="1" si="31"/>
        <v/>
      </c>
      <c r="Z31" s="34" t="str">
        <f t="shared" ref="Z31:AN34" ca="1" si="32">IF(AND($C31="Goal",Z$5&gt;=$F31,Z$5&lt;=$F31+$H31-1),2,IF(AND($C31="Milestone",Z$5&gt;=$F31,Z$5&lt;=$F31+$H31-1),1,""))</f>
        <v/>
      </c>
      <c r="AA31" s="34" t="str">
        <f t="shared" ca="1" si="32"/>
        <v/>
      </c>
      <c r="AB31" s="34" t="str">
        <f t="shared" ca="1" si="32"/>
        <v/>
      </c>
      <c r="AC31" s="34" t="str">
        <f t="shared" ca="1" si="32"/>
        <v/>
      </c>
      <c r="AD31" s="34" t="str">
        <f t="shared" ca="1" si="32"/>
        <v/>
      </c>
      <c r="AE31" s="34" t="str">
        <f t="shared" ca="1" si="32"/>
        <v/>
      </c>
      <c r="AF31" s="34" t="str">
        <f t="shared" ca="1" si="32"/>
        <v/>
      </c>
      <c r="AG31" s="34" t="str">
        <f t="shared" ca="1" si="32"/>
        <v/>
      </c>
      <c r="AH31" s="34" t="str">
        <f t="shared" ca="1" si="32"/>
        <v/>
      </c>
      <c r="AI31" s="34" t="str">
        <f t="shared" ca="1" si="32"/>
        <v/>
      </c>
      <c r="AJ31" s="34" t="str">
        <f t="shared" ca="1" si="32"/>
        <v/>
      </c>
      <c r="AK31" s="34" t="str">
        <f t="shared" ca="1" si="32"/>
        <v/>
      </c>
      <c r="AL31" s="34" t="str">
        <f t="shared" ca="1" si="32"/>
        <v/>
      </c>
      <c r="AM31" s="34" t="str">
        <f t="shared" ca="1" si="32"/>
        <v/>
      </c>
      <c r="AN31" s="34" t="str">
        <f t="shared" ca="1" si="32"/>
        <v/>
      </c>
      <c r="AO31" s="34" t="str">
        <f t="shared" ref="AO31:BD34" ca="1" si="33">IF(AND($C31="Goal",AO$5&gt;=$F31,AO$5&lt;=$F31+$H31-1),2,IF(AND($C31="Milestone",AO$5&gt;=$F31,AO$5&lt;=$F31+$H31-1),1,""))</f>
        <v/>
      </c>
      <c r="AP31" s="34" t="str">
        <f t="shared" ca="1" si="33"/>
        <v/>
      </c>
      <c r="AQ31" s="34" t="str">
        <f t="shared" ca="1" si="33"/>
        <v/>
      </c>
      <c r="AR31" s="34" t="str">
        <f t="shared" ca="1" si="33"/>
        <v/>
      </c>
      <c r="AS31" s="34" t="str">
        <f t="shared" ca="1" si="33"/>
        <v/>
      </c>
      <c r="AT31" s="34" t="str">
        <f t="shared" ca="1" si="33"/>
        <v/>
      </c>
      <c r="AU31" s="34" t="str">
        <f t="shared" ca="1" si="33"/>
        <v/>
      </c>
      <c r="AV31" s="34" t="str">
        <f t="shared" ca="1" si="33"/>
        <v/>
      </c>
      <c r="AW31" s="34" t="str">
        <f t="shared" ca="1" si="33"/>
        <v/>
      </c>
      <c r="AX31" s="34" t="str">
        <f t="shared" ca="1" si="33"/>
        <v/>
      </c>
      <c r="AY31" s="34" t="str">
        <f t="shared" ca="1" si="33"/>
        <v/>
      </c>
      <c r="AZ31" s="34" t="str">
        <f t="shared" ca="1" si="33"/>
        <v/>
      </c>
      <c r="BA31" s="34" t="str">
        <f t="shared" ca="1" si="33"/>
        <v/>
      </c>
      <c r="BB31" s="34" t="str">
        <f t="shared" ca="1" si="33"/>
        <v/>
      </c>
      <c r="BC31" s="34" t="str">
        <f t="shared" ca="1" si="33"/>
        <v/>
      </c>
      <c r="BD31" s="34" t="str">
        <f t="shared" ca="1" si="33"/>
        <v/>
      </c>
      <c r="BE31" s="34" t="str">
        <f t="shared" ref="BE31:BT34" ca="1" si="34">IF(AND($C31="Goal",BE$5&gt;=$F31,BE$5&lt;=$F31+$H31-1),2,IF(AND($C31="Milestone",BE$5&gt;=$F31,BE$5&lt;=$F31+$H31-1),1,""))</f>
        <v/>
      </c>
      <c r="BF31" s="34" t="str">
        <f t="shared" ca="1" si="34"/>
        <v/>
      </c>
      <c r="BG31" s="34" t="str">
        <f t="shared" ca="1" si="34"/>
        <v/>
      </c>
      <c r="BH31" s="34" t="str">
        <f t="shared" ca="1" si="34"/>
        <v/>
      </c>
      <c r="BI31" s="34" t="str">
        <f t="shared" ca="1" si="34"/>
        <v/>
      </c>
      <c r="BJ31" s="34" t="str">
        <f t="shared" ca="1" si="34"/>
        <v/>
      </c>
      <c r="BK31" s="34" t="str">
        <f t="shared" ca="1" si="34"/>
        <v/>
      </c>
      <c r="BL31" s="34" t="str">
        <f t="shared" ca="1" si="34"/>
        <v/>
      </c>
      <c r="BM31" s="34" t="str">
        <f t="shared" ca="1" si="34"/>
        <v/>
      </c>
      <c r="BN31" s="34" t="str">
        <f t="shared" ca="1" si="34"/>
        <v/>
      </c>
      <c r="BO31" s="34" t="str">
        <f t="shared" ca="1" si="34"/>
        <v/>
      </c>
      <c r="BP31" s="34" t="str">
        <f t="shared" ca="1" si="34"/>
        <v/>
      </c>
      <c r="BQ31" s="34" t="str">
        <f t="shared" ca="1" si="34"/>
        <v/>
      </c>
      <c r="BR31" s="34" t="str">
        <f t="shared" ca="1" si="34"/>
        <v/>
      </c>
      <c r="BS31" s="34" t="str">
        <f t="shared" ca="1" si="34"/>
        <v/>
      </c>
      <c r="BT31" s="34" t="str">
        <f t="shared" ca="1" si="34"/>
        <v/>
      </c>
      <c r="BU31" s="34" t="str">
        <f t="shared" ca="1" si="30"/>
        <v/>
      </c>
      <c r="BV31" s="34" t="str">
        <f t="shared" ca="1" si="30"/>
        <v/>
      </c>
      <c r="BW31" s="34" t="str">
        <f t="shared" ca="1" si="30"/>
        <v/>
      </c>
      <c r="BX31" s="34" t="str">
        <f t="shared" ca="1" si="30"/>
        <v/>
      </c>
      <c r="BY31" s="34" t="str">
        <f t="shared" ca="1" si="30"/>
        <v/>
      </c>
      <c r="BZ31" s="34" t="str">
        <f t="shared" ca="1" si="30"/>
        <v/>
      </c>
      <c r="CA31" s="34" t="str">
        <f t="shared" ca="1" si="30"/>
        <v/>
      </c>
    </row>
    <row r="32" spans="1:79" s="2" customFormat="1" ht="17" customHeight="1" x14ac:dyDescent="0.2">
      <c r="A32" s="14"/>
      <c r="B32" s="36" t="s">
        <v>42</v>
      </c>
      <c r="C32" s="32" t="s">
        <v>58</v>
      </c>
      <c r="D32" s="32" t="s">
        <v>33</v>
      </c>
      <c r="E32" s="29">
        <v>0</v>
      </c>
      <c r="F32" s="30">
        <v>44287</v>
      </c>
      <c r="G32" s="30">
        <v>44348</v>
      </c>
      <c r="H32" s="31">
        <f>Milestones[[#This Row],[End]]-Milestones[[#This Row],[Start]]+1</f>
        <v>62</v>
      </c>
      <c r="I32" s="25"/>
      <c r="J32" s="34" t="str">
        <f t="shared" ca="1" si="31"/>
        <v/>
      </c>
      <c r="K32" s="34" t="str">
        <f t="shared" ca="1" si="31"/>
        <v/>
      </c>
      <c r="L32" s="34" t="str">
        <f t="shared" ca="1" si="31"/>
        <v/>
      </c>
      <c r="M32" s="34" t="str">
        <f t="shared" ca="1" si="31"/>
        <v/>
      </c>
      <c r="N32" s="34" t="str">
        <f t="shared" ca="1" si="31"/>
        <v/>
      </c>
      <c r="O32" s="34" t="str">
        <f t="shared" ca="1" si="31"/>
        <v/>
      </c>
      <c r="P32" s="34" t="str">
        <f t="shared" ca="1" si="31"/>
        <v/>
      </c>
      <c r="Q32" s="34" t="str">
        <f t="shared" ca="1" si="31"/>
        <v/>
      </c>
      <c r="R32" s="34" t="str">
        <f t="shared" ca="1" si="31"/>
        <v/>
      </c>
      <c r="S32" s="34" t="str">
        <f t="shared" ca="1" si="31"/>
        <v/>
      </c>
      <c r="T32" s="34" t="str">
        <f t="shared" ca="1" si="31"/>
        <v/>
      </c>
      <c r="U32" s="34" t="str">
        <f t="shared" ca="1" si="31"/>
        <v/>
      </c>
      <c r="V32" s="34" t="str">
        <f t="shared" ca="1" si="31"/>
        <v/>
      </c>
      <c r="W32" s="34" t="str">
        <f t="shared" ca="1" si="31"/>
        <v/>
      </c>
      <c r="X32" s="34" t="str">
        <f t="shared" ca="1" si="31"/>
        <v/>
      </c>
      <c r="Y32" s="34" t="str">
        <f t="shared" ca="1" si="31"/>
        <v/>
      </c>
      <c r="Z32" s="34" t="str">
        <f t="shared" ca="1" si="32"/>
        <v/>
      </c>
      <c r="AA32" s="34" t="str">
        <f t="shared" ca="1" si="32"/>
        <v/>
      </c>
      <c r="AB32" s="34" t="str">
        <f t="shared" ca="1" si="32"/>
        <v/>
      </c>
      <c r="AC32" s="34" t="str">
        <f t="shared" ca="1" si="32"/>
        <v/>
      </c>
      <c r="AD32" s="34" t="str">
        <f t="shared" ca="1" si="32"/>
        <v/>
      </c>
      <c r="AE32" s="34" t="str">
        <f t="shared" ca="1" si="32"/>
        <v/>
      </c>
      <c r="AF32" s="34" t="str">
        <f t="shared" ca="1" si="32"/>
        <v/>
      </c>
      <c r="AG32" s="34" t="str">
        <f t="shared" ca="1" si="32"/>
        <v/>
      </c>
      <c r="AH32" s="34" t="str">
        <f t="shared" ca="1" si="32"/>
        <v/>
      </c>
      <c r="AI32" s="34" t="str">
        <f t="shared" ca="1" si="32"/>
        <v/>
      </c>
      <c r="AJ32" s="34" t="str">
        <f t="shared" ca="1" si="32"/>
        <v/>
      </c>
      <c r="AK32" s="34" t="str">
        <f t="shared" ca="1" si="32"/>
        <v/>
      </c>
      <c r="AL32" s="34" t="str">
        <f t="shared" ca="1" si="32"/>
        <v/>
      </c>
      <c r="AM32" s="34" t="str">
        <f t="shared" ca="1" si="32"/>
        <v/>
      </c>
      <c r="AN32" s="34" t="str">
        <f t="shared" ca="1" si="32"/>
        <v/>
      </c>
      <c r="AO32" s="34" t="str">
        <f t="shared" ca="1" si="33"/>
        <v/>
      </c>
      <c r="AP32" s="34" t="str">
        <f t="shared" ca="1" si="33"/>
        <v/>
      </c>
      <c r="AQ32" s="34" t="str">
        <f t="shared" ca="1" si="33"/>
        <v/>
      </c>
      <c r="AR32" s="34" t="str">
        <f t="shared" ca="1" si="33"/>
        <v/>
      </c>
      <c r="AS32" s="34" t="str">
        <f t="shared" ca="1" si="33"/>
        <v/>
      </c>
      <c r="AT32" s="34" t="str">
        <f t="shared" ca="1" si="33"/>
        <v/>
      </c>
      <c r="AU32" s="34" t="str">
        <f t="shared" ca="1" si="33"/>
        <v/>
      </c>
      <c r="AV32" s="34" t="str">
        <f t="shared" ca="1" si="33"/>
        <v/>
      </c>
      <c r="AW32" s="34" t="str">
        <f t="shared" ca="1" si="33"/>
        <v/>
      </c>
      <c r="AX32" s="34" t="str">
        <f t="shared" ca="1" si="33"/>
        <v/>
      </c>
      <c r="AY32" s="34" t="str">
        <f t="shared" ca="1" si="33"/>
        <v/>
      </c>
      <c r="AZ32" s="34" t="str">
        <f t="shared" ca="1" si="33"/>
        <v/>
      </c>
      <c r="BA32" s="34" t="str">
        <f t="shared" ca="1" si="33"/>
        <v/>
      </c>
      <c r="BB32" s="34" t="str">
        <f t="shared" ca="1" si="33"/>
        <v/>
      </c>
      <c r="BC32" s="34" t="str">
        <f t="shared" ca="1" si="33"/>
        <v/>
      </c>
      <c r="BD32" s="34" t="str">
        <f t="shared" ca="1" si="33"/>
        <v/>
      </c>
      <c r="BE32" s="34" t="str">
        <f t="shared" ca="1" si="34"/>
        <v/>
      </c>
      <c r="BF32" s="34" t="str">
        <f t="shared" ca="1" si="34"/>
        <v/>
      </c>
      <c r="BG32" s="34" t="str">
        <f t="shared" ca="1" si="34"/>
        <v/>
      </c>
      <c r="BH32" s="34" t="str">
        <f t="shared" ca="1" si="34"/>
        <v/>
      </c>
      <c r="BI32" s="34" t="str">
        <f t="shared" ca="1" si="34"/>
        <v/>
      </c>
      <c r="BJ32" s="34" t="str">
        <f t="shared" ca="1" si="34"/>
        <v/>
      </c>
      <c r="BK32" s="34" t="str">
        <f t="shared" ca="1" si="34"/>
        <v/>
      </c>
      <c r="BL32" s="34" t="str">
        <f t="shared" ca="1" si="34"/>
        <v/>
      </c>
      <c r="BM32" s="34" t="str">
        <f t="shared" ca="1" si="34"/>
        <v/>
      </c>
      <c r="BN32" s="34" t="str">
        <f t="shared" ca="1" si="34"/>
        <v/>
      </c>
      <c r="BO32" s="34" t="str">
        <f t="shared" ca="1" si="34"/>
        <v/>
      </c>
      <c r="BP32" s="34" t="str">
        <f t="shared" ca="1" si="34"/>
        <v/>
      </c>
      <c r="BQ32" s="34" t="str">
        <f t="shared" ca="1" si="30"/>
        <v/>
      </c>
      <c r="BR32" s="34" t="str">
        <f t="shared" ca="1" si="30"/>
        <v/>
      </c>
      <c r="BS32" s="34" t="str">
        <f t="shared" ca="1" si="30"/>
        <v/>
      </c>
      <c r="BT32" s="34" t="str">
        <f t="shared" ca="1" si="30"/>
        <v/>
      </c>
      <c r="BU32" s="34" t="str">
        <f t="shared" ca="1" si="30"/>
        <v/>
      </c>
      <c r="BV32" s="34" t="str">
        <f t="shared" ca="1" si="30"/>
        <v/>
      </c>
      <c r="BW32" s="34" t="str">
        <f t="shared" ca="1" si="30"/>
        <v/>
      </c>
      <c r="BX32" s="34" t="str">
        <f t="shared" ca="1" si="30"/>
        <v/>
      </c>
      <c r="BY32" s="34" t="str">
        <f t="shared" ca="1" si="30"/>
        <v/>
      </c>
      <c r="BZ32" s="34" t="str">
        <f t="shared" ca="1" si="30"/>
        <v/>
      </c>
      <c r="CA32" s="34" t="str">
        <f t="shared" ca="1" si="30"/>
        <v/>
      </c>
    </row>
    <row r="33" spans="1:79" s="2" customFormat="1" ht="17" customHeight="1" x14ac:dyDescent="0.2">
      <c r="A33" s="14"/>
      <c r="B33" s="59"/>
      <c r="C33" s="32"/>
      <c r="D33" s="32"/>
      <c r="E33" s="29"/>
      <c r="F33" s="30"/>
      <c r="G33" s="30"/>
      <c r="H33" s="31"/>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7" customHeight="1" x14ac:dyDescent="0.2">
      <c r="A34" s="14" t="s">
        <v>2</v>
      </c>
      <c r="B34" s="36"/>
      <c r="C34" s="32"/>
      <c r="D34" s="32"/>
      <c r="E34" s="29"/>
      <c r="F34" s="30"/>
      <c r="G34" s="30"/>
      <c r="H34" s="31"/>
      <c r="I34" s="25"/>
      <c r="J34" s="34" t="str">
        <f t="shared" ca="1" si="31"/>
        <v/>
      </c>
      <c r="K34" s="34" t="str">
        <f t="shared" ca="1" si="31"/>
        <v/>
      </c>
      <c r="L34" s="34" t="str">
        <f t="shared" ca="1" si="31"/>
        <v/>
      </c>
      <c r="M34" s="34" t="str">
        <f t="shared" ca="1" si="31"/>
        <v/>
      </c>
      <c r="N34" s="34" t="str">
        <f t="shared" ca="1" si="31"/>
        <v/>
      </c>
      <c r="O34" s="34" t="str">
        <f t="shared" ca="1" si="31"/>
        <v/>
      </c>
      <c r="P34" s="34" t="str">
        <f t="shared" ca="1" si="31"/>
        <v/>
      </c>
      <c r="Q34" s="34" t="str">
        <f t="shared" ca="1" si="31"/>
        <v/>
      </c>
      <c r="R34" s="34" t="str">
        <f t="shared" ca="1" si="31"/>
        <v/>
      </c>
      <c r="S34" s="34" t="str">
        <f t="shared" ca="1" si="31"/>
        <v/>
      </c>
      <c r="T34" s="34" t="str">
        <f t="shared" ca="1" si="31"/>
        <v/>
      </c>
      <c r="U34" s="34" t="str">
        <f t="shared" ca="1" si="31"/>
        <v/>
      </c>
      <c r="V34" s="34" t="str">
        <f t="shared" ca="1" si="31"/>
        <v/>
      </c>
      <c r="W34" s="34" t="str">
        <f t="shared" ca="1" si="31"/>
        <v/>
      </c>
      <c r="X34" s="34" t="str">
        <f t="shared" ca="1" si="31"/>
        <v/>
      </c>
      <c r="Y34" s="34" t="str">
        <f t="shared" ca="1" si="31"/>
        <v/>
      </c>
      <c r="Z34" s="34" t="str">
        <f t="shared" ca="1" si="32"/>
        <v/>
      </c>
      <c r="AA34" s="34" t="str">
        <f t="shared" ca="1" si="32"/>
        <v/>
      </c>
      <c r="AB34" s="34" t="str">
        <f t="shared" ca="1" si="32"/>
        <v/>
      </c>
      <c r="AC34" s="34" t="str">
        <f t="shared" ca="1" si="32"/>
        <v/>
      </c>
      <c r="AD34" s="34" t="str">
        <f t="shared" ca="1" si="32"/>
        <v/>
      </c>
      <c r="AE34" s="34" t="str">
        <f t="shared" ca="1" si="32"/>
        <v/>
      </c>
      <c r="AF34" s="34" t="str">
        <f t="shared" ca="1" si="32"/>
        <v/>
      </c>
      <c r="AG34" s="34" t="str">
        <f t="shared" ca="1" si="32"/>
        <v/>
      </c>
      <c r="AH34" s="34" t="str">
        <f t="shared" ca="1" si="32"/>
        <v/>
      </c>
      <c r="AI34" s="34" t="str">
        <f t="shared" ca="1" si="32"/>
        <v/>
      </c>
      <c r="AJ34" s="34" t="str">
        <f t="shared" ca="1" si="32"/>
        <v/>
      </c>
      <c r="AK34" s="34" t="str">
        <f t="shared" ca="1" si="32"/>
        <v/>
      </c>
      <c r="AL34" s="34" t="str">
        <f t="shared" ca="1" si="32"/>
        <v/>
      </c>
      <c r="AM34" s="34" t="str">
        <f t="shared" ca="1" si="32"/>
        <v/>
      </c>
      <c r="AN34" s="34" t="str">
        <f t="shared" ca="1" si="32"/>
        <v/>
      </c>
      <c r="AO34" s="34" t="str">
        <f t="shared" ca="1" si="33"/>
        <v/>
      </c>
      <c r="AP34" s="34" t="str">
        <f t="shared" ca="1" si="33"/>
        <v/>
      </c>
      <c r="AQ34" s="34" t="str">
        <f t="shared" ca="1" si="33"/>
        <v/>
      </c>
      <c r="AR34" s="34" t="str">
        <f t="shared" ca="1" si="33"/>
        <v/>
      </c>
      <c r="AS34" s="34" t="str">
        <f t="shared" ca="1" si="33"/>
        <v/>
      </c>
      <c r="AT34" s="34" t="str">
        <f t="shared" ca="1" si="33"/>
        <v/>
      </c>
      <c r="AU34" s="34" t="str">
        <f t="shared" ca="1" si="33"/>
        <v/>
      </c>
      <c r="AV34" s="34" t="str">
        <f t="shared" ca="1" si="33"/>
        <v/>
      </c>
      <c r="AW34" s="34" t="str">
        <f t="shared" ca="1" si="33"/>
        <v/>
      </c>
      <c r="AX34" s="34" t="str">
        <f t="shared" ca="1" si="33"/>
        <v/>
      </c>
      <c r="AY34" s="34" t="str">
        <f t="shared" ca="1" si="33"/>
        <v/>
      </c>
      <c r="AZ34" s="34" t="str">
        <f t="shared" ca="1" si="33"/>
        <v/>
      </c>
      <c r="BA34" s="34" t="str">
        <f t="shared" ca="1" si="33"/>
        <v/>
      </c>
      <c r="BB34" s="34" t="str">
        <f t="shared" ca="1" si="33"/>
        <v/>
      </c>
      <c r="BC34" s="34" t="str">
        <f t="shared" ca="1" si="33"/>
        <v/>
      </c>
      <c r="BD34" s="34" t="str">
        <f t="shared" ca="1" si="33"/>
        <v/>
      </c>
      <c r="BE34" s="34" t="str">
        <f t="shared" ca="1" si="34"/>
        <v/>
      </c>
      <c r="BF34" s="34" t="str">
        <f t="shared" ca="1" si="34"/>
        <v/>
      </c>
      <c r="BG34" s="34" t="str">
        <f t="shared" ca="1" si="34"/>
        <v/>
      </c>
      <c r="BH34" s="34" t="str">
        <f t="shared" ca="1" si="34"/>
        <v/>
      </c>
      <c r="BI34" s="34" t="str">
        <f t="shared" ca="1" si="34"/>
        <v/>
      </c>
      <c r="BJ34" s="34" t="str">
        <f t="shared" ca="1" si="34"/>
        <v/>
      </c>
      <c r="BK34" s="34" t="str">
        <f t="shared" ca="1" si="34"/>
        <v/>
      </c>
      <c r="BL34" s="34" t="str">
        <f t="shared" ca="1" si="34"/>
        <v/>
      </c>
      <c r="BM34" s="34" t="str">
        <f t="shared" ca="1" si="34"/>
        <v/>
      </c>
      <c r="BN34" s="34" t="str">
        <f t="shared" ca="1" si="34"/>
        <v/>
      </c>
      <c r="BO34" s="34" t="str">
        <f t="shared" ca="1" si="34"/>
        <v/>
      </c>
      <c r="BP34" s="34" t="str">
        <f t="shared" ca="1" si="34"/>
        <v/>
      </c>
      <c r="BQ34" s="34" t="str">
        <f t="shared" ca="1" si="30"/>
        <v/>
      </c>
      <c r="BR34" s="34" t="str">
        <f t="shared" ca="1" si="30"/>
        <v/>
      </c>
      <c r="BS34" s="34" t="str">
        <f t="shared" ca="1" si="30"/>
        <v/>
      </c>
      <c r="BT34" s="34" t="str">
        <f t="shared" ca="1" si="30"/>
        <v/>
      </c>
      <c r="BU34" s="34" t="str">
        <f t="shared" ca="1" si="30"/>
        <v/>
      </c>
      <c r="BV34" s="34" t="str">
        <f t="shared" ca="1" si="30"/>
        <v/>
      </c>
      <c r="BW34" s="34" t="str">
        <f t="shared" ca="1" si="30"/>
        <v/>
      </c>
      <c r="BX34" s="34" t="str">
        <f t="shared" ca="1" si="30"/>
        <v/>
      </c>
      <c r="BY34" s="34" t="str">
        <f t="shared" ca="1" si="30"/>
        <v/>
      </c>
      <c r="BZ34" s="34" t="str">
        <f t="shared" ca="1" si="30"/>
        <v/>
      </c>
      <c r="CA34" s="34" t="str">
        <f t="shared" ca="1" si="30"/>
        <v/>
      </c>
    </row>
    <row r="35" spans="1:79" ht="17" customHeight="1" x14ac:dyDescent="0.2">
      <c r="D35" s="5"/>
      <c r="H35" s="16"/>
      <c r="I35" s="4"/>
    </row>
    <row r="36" spans="1:79" ht="17" customHeight="1" x14ac:dyDescent="0.2">
      <c r="D36" s="6"/>
    </row>
    <row r="37" spans="1:79" ht="17" customHeight="1" x14ac:dyDescent="0.2"/>
    <row r="38" spans="1:79" ht="17" customHeight="1" x14ac:dyDescent="0.2"/>
    <row r="39" spans="1:79" ht="17" customHeight="1" x14ac:dyDescent="0.2"/>
    <row r="40" spans="1:79" ht="17" customHeight="1" x14ac:dyDescent="0.2"/>
    <row r="41" spans="1:79" ht="17" customHeight="1" x14ac:dyDescent="0.2"/>
    <row r="42" spans="1:79" ht="17" customHeight="1" x14ac:dyDescent="0.2"/>
    <row r="43" spans="1:79" ht="17" customHeight="1" x14ac:dyDescent="0.2"/>
    <row r="44" spans="1:79" ht="17" customHeight="1" x14ac:dyDescent="0.2"/>
    <row r="45" spans="1:79" ht="17" customHeight="1" x14ac:dyDescent="0.2"/>
    <row r="46" spans="1:79" ht="17" customHeight="1" x14ac:dyDescent="0.2"/>
    <row r="47" spans="1:79" ht="17" customHeight="1" x14ac:dyDescent="0.2"/>
    <row r="48" spans="1:79" ht="17" customHeight="1" x14ac:dyDescent="0.2"/>
    <row r="49" ht="17" customHeight="1" x14ac:dyDescent="0.2"/>
    <row r="50" ht="17" customHeight="1" x14ac:dyDescent="0.2"/>
    <row r="51" ht="17" customHeight="1" x14ac:dyDescent="0.2"/>
    <row r="52" ht="17" customHeight="1" x14ac:dyDescent="0.2"/>
    <row r="53" ht="17" customHeight="1" x14ac:dyDescent="0.2"/>
    <row r="54" ht="17" customHeight="1" x14ac:dyDescent="0.2"/>
    <row r="55" ht="17" customHeight="1" x14ac:dyDescent="0.2"/>
    <row r="56" ht="17" customHeight="1" x14ac:dyDescent="0.2"/>
    <row r="57" ht="17" customHeight="1" x14ac:dyDescent="0.2"/>
    <row r="58" ht="17" customHeight="1" x14ac:dyDescent="0.2"/>
    <row r="59" ht="17" customHeight="1" x14ac:dyDescent="0.2"/>
    <row r="60" ht="17" customHeight="1" x14ac:dyDescent="0.2"/>
    <row r="61" ht="17" customHeight="1" x14ac:dyDescent="0.2"/>
    <row r="62" ht="17" customHeight="1" x14ac:dyDescent="0.2"/>
    <row r="63" ht="17" customHeight="1" x14ac:dyDescent="0.2"/>
    <row r="64" ht="17" customHeight="1" x14ac:dyDescent="0.2"/>
    <row r="65" ht="17" customHeight="1" x14ac:dyDescent="0.2"/>
    <row r="66" ht="17" customHeight="1" x14ac:dyDescent="0.2"/>
    <row r="67" ht="17" customHeight="1" x14ac:dyDescent="0.2"/>
    <row r="68" ht="17" customHeight="1" x14ac:dyDescent="0.2"/>
    <row r="69" ht="17" customHeight="1" x14ac:dyDescent="0.2"/>
    <row r="70" ht="17" customHeight="1" x14ac:dyDescent="0.2"/>
    <row r="71" ht="17" customHeight="1" x14ac:dyDescent="0.2"/>
    <row r="72" ht="17" customHeight="1" x14ac:dyDescent="0.2"/>
    <row r="73" ht="17" customHeight="1" x14ac:dyDescent="0.2"/>
    <row r="74" ht="17" customHeight="1" x14ac:dyDescent="0.2"/>
    <row r="75" ht="17" customHeight="1" x14ac:dyDescent="0.2"/>
    <row r="76" ht="17" customHeight="1" x14ac:dyDescent="0.2"/>
    <row r="77" ht="17" customHeight="1" x14ac:dyDescent="0.2"/>
    <row r="78" ht="17" customHeight="1" x14ac:dyDescent="0.2"/>
    <row r="79" ht="17" customHeight="1" x14ac:dyDescent="0.2"/>
    <row r="80"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sheetData>
  <mergeCells count="9">
    <mergeCell ref="D3:E3"/>
    <mergeCell ref="D4:E4"/>
    <mergeCell ref="B5:I5"/>
    <mergeCell ref="F3:H3"/>
    <mergeCell ref="J2:O2"/>
    <mergeCell ref="Q2:V2"/>
    <mergeCell ref="X2:AC2"/>
    <mergeCell ref="AE2:AJ2"/>
    <mergeCell ref="AL2:AQ2"/>
  </mergeCells>
  <conditionalFormatting sqref="E24:E34 E19 E7:E17">
    <cfRule type="dataBar" priority="8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34">
    <cfRule type="expression" dxfId="9" priority="82">
      <formula>AND(TODAY()&gt;=J$5,TODAY()&lt;K$5)</formula>
    </cfRule>
  </conditionalFormatting>
  <conditionalFormatting sqref="J4:AN4">
    <cfRule type="expression" dxfId="8" priority="88">
      <formula>J$5&lt;=EOMONTH($J$5,0)</formula>
    </cfRule>
  </conditionalFormatting>
  <conditionalFormatting sqref="K4:CA4">
    <cfRule type="expression" dxfId="7" priority="84">
      <formula>AND(K$5&lt;=EOMONTH($J$5,2),K$5&gt;EOMONTH($J$5,0),K$5&gt;EOMONTH($J$5,1))</formula>
    </cfRule>
  </conditionalFormatting>
  <conditionalFormatting sqref="J4:CA4">
    <cfRule type="expression" dxfId="6" priority="83">
      <formula>AND(J$5&lt;=EOMONTH($J$5,1),J$5&gt;EOMONTH($J$5,0))</formula>
    </cfRule>
  </conditionalFormatting>
  <conditionalFormatting sqref="J8:CA34">
    <cfRule type="expression" dxfId="3" priority="105" stopIfTrue="1">
      <formula>AND($C8="Low",J$5&gt;=$F8,J$5&lt;=$F8+$H8-1)</formula>
    </cfRule>
    <cfRule type="expression" dxfId="2" priority="124" stopIfTrue="1">
      <formula>AND($C8="High",J$5&gt;=$F8,J$5&lt;=$F8+$H8-1)</formula>
    </cfRule>
    <cfRule type="expression" dxfId="1" priority="142" stopIfTrue="1">
      <formula>AND($C8="On Track",J$5&gt;=$F8,J$5&lt;=$F8+$H8-1)</formula>
    </cfRule>
    <cfRule type="expression" dxfId="0" priority="143" stopIfTrue="1">
      <formula>AND($C8="Med",J$5&gt;=$F8,J$5&lt;=$F8+$H8-1)</formula>
    </cfRule>
    <cfRule type="expression" dxfId="5" priority="144" stopIfTrue="1">
      <formula>AND(LEN($C8)=0,J$5&gt;=$F8,J$5&lt;=$F8+$H8-1)</formula>
    </cfRule>
  </conditionalFormatting>
  <conditionalFormatting sqref="E21">
    <cfRule type="dataBar" priority="73">
      <dataBar>
        <cfvo type="num" val="0"/>
        <cfvo type="num" val="1"/>
        <color theme="0" tint="-0.249977111117893"/>
      </dataBar>
      <extLst>
        <ext xmlns:x14="http://schemas.microsoft.com/office/spreadsheetml/2009/9/main" uri="{B025F937-C7B1-47D3-B67F-A62EFF666E3E}">
          <x14:id>{82320B0D-91BF-484B-A50E-E7B501C8C9AD}</x14:id>
        </ext>
      </extLst>
    </cfRule>
  </conditionalFormatting>
  <conditionalFormatting sqref="E20">
    <cfRule type="dataBar" priority="66">
      <dataBar>
        <cfvo type="num" val="0"/>
        <cfvo type="num" val="1"/>
        <color theme="0" tint="-0.249977111117893"/>
      </dataBar>
      <extLst>
        <ext xmlns:x14="http://schemas.microsoft.com/office/spreadsheetml/2009/9/main" uri="{B025F937-C7B1-47D3-B67F-A62EFF666E3E}">
          <x14:id>{98B345AB-B411-9E4D-974D-3A656E5472C9}</x14:id>
        </ext>
      </extLst>
    </cfRule>
  </conditionalFormatting>
  <conditionalFormatting sqref="E18">
    <cfRule type="dataBar" priority="5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22">
    <cfRule type="dataBar" priority="5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23">
    <cfRule type="dataBar" priority="41">
      <dataBar>
        <cfvo type="num" val="0"/>
        <cfvo type="num" val="1"/>
        <color theme="0" tint="-0.249977111117893"/>
      </dataBar>
      <extLst>
        <ext xmlns:x14="http://schemas.microsoft.com/office/spreadsheetml/2009/9/main" uri="{B025F937-C7B1-47D3-B67F-A62EFF666E3E}">
          <x14:id>{B77F3419-6B52-7A42-882B-807D4AFA4FA5}</x14:id>
        </ext>
      </extLst>
    </cfRule>
  </conditionalFormatting>
  <conditionalFormatting sqref="E24">
    <cfRule type="dataBar" priority="2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E25">
    <cfRule type="dataBar" priority="17">
      <dataBar>
        <cfvo type="num" val="0"/>
        <cfvo type="num" val="1"/>
        <color theme="0" tint="-0.249977111117893"/>
      </dataBar>
      <extLst>
        <ext xmlns:x14="http://schemas.microsoft.com/office/spreadsheetml/2009/9/main" uri="{B025F937-C7B1-47D3-B67F-A62EFF666E3E}">
          <x14:id>{CD386179-F97F-204D-AFF1-05762BB1D3AE}</x14:id>
        </ext>
      </extLst>
    </cfRule>
  </conditionalFormatting>
  <conditionalFormatting sqref="E26:E27">
    <cfRule type="dataBar" priority="9">
      <dataBar>
        <cfvo type="num" val="0"/>
        <cfvo type="num" val="1"/>
        <color theme="0" tint="-0.249977111117893"/>
      </dataBar>
      <extLst>
        <ext xmlns:x14="http://schemas.microsoft.com/office/spreadsheetml/2009/9/main" uri="{B025F937-C7B1-47D3-B67F-A62EFF666E3E}">
          <x14:id>{5AE1F52F-42A9-D046-AC5B-C07E7D5605A8}</x14:id>
        </ext>
      </extLst>
    </cfRule>
  </conditionalFormatting>
  <conditionalFormatting sqref="E28">
    <cfRule type="dataBar" priority="1">
      <dataBar>
        <cfvo type="num" val="0"/>
        <cfvo type="num" val="1"/>
        <color theme="0" tint="-0.249977111117893"/>
      </dataBar>
      <extLst>
        <ext xmlns:x14="http://schemas.microsoft.com/office/spreadsheetml/2009/9/main" uri="{B025F937-C7B1-47D3-B67F-A62EFF666E3E}">
          <x14:id>{10AB6C96-3F4C-AB4A-9185-BDA62FBFF803}</x14:id>
        </ext>
      </extLst>
    </cfRule>
  </conditionalFormatting>
  <conditionalFormatting sqref="CA5:CA34">
    <cfRule type="expression" dxfId="4" priority="203">
      <formula>AND(TODAY()&gt;=CA$5,TODAY()&lt;#REF!)</formula>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8" xr:uid="{77D76407-42C8-4F92-8CBE-1B847121E7CF}">
      <formula1>"Goal,Milestone,On Track, Low Priority, Med Priority High Risk, High Priority"</formula1>
    </dataValidation>
    <dataValidation type="list" allowBlank="1" showInputMessage="1" showErrorMessage="1" sqref="C33:C34 C24" xr:uid="{5196C805-6432-41E6-873E-6E411B98A976}">
      <formula1>"Goal,Milestone,On Track, Low Risk, Med Risk, High Risk"</formula1>
    </dataValidation>
    <dataValidation type="list" allowBlank="1" showInputMessage="1" showErrorMessage="1" sqref="C9:C23 C25:C32"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84</xdr:col>
                    <xdr:colOff>127000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E24:E34 E19 E7:E17</xm:sqref>
        </x14:conditionalFormatting>
        <x14:conditionalFormatting xmlns:xm="http://schemas.microsoft.com/office/excel/2006/main">
          <x14:cfRule type="dataBar" id="{82320B0D-91BF-484B-A50E-E7B501C8C9AD}">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98B345AB-B411-9E4D-974D-3A656E5472C9}">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B77F3419-6B52-7A42-882B-807D4AFA4FA5}">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CD386179-F97F-204D-AFF1-05762BB1D3AE}">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5AE1F52F-42A9-D046-AC5B-C07E7D5605A8}">
            <x14:dataBar minLength="0" maxLength="100" gradient="0">
              <x14:cfvo type="num">
                <xm:f>0</xm:f>
              </x14:cfvo>
              <x14:cfvo type="num">
                <xm:f>1</xm:f>
              </x14:cfvo>
              <x14:negativeFillColor rgb="FFFF0000"/>
              <x14:axisColor rgb="FF000000"/>
            </x14:dataBar>
          </x14:cfRule>
          <xm:sqref>E26:E27</xm:sqref>
        </x14:conditionalFormatting>
        <x14:conditionalFormatting xmlns:xm="http://schemas.microsoft.com/office/excel/2006/main">
          <x14:cfRule type="dataBar" id="{10AB6C96-3F4C-AB4A-9185-BDA62FBFF80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22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J14:CA14</xm:sqref>
        </x14:conditionalFormatting>
        <x14:conditionalFormatting xmlns:xm="http://schemas.microsoft.com/office/excel/2006/main">
          <x14:cfRule type="iconSet" priority="226" id="{214C9FF5-E8E0-E043-957F-F56C5BE3CF1C}">
            <x14:iconSet iconSet="3Stars" showValue="0" custom="1">
              <x14:cfvo type="percent">
                <xm:f>0</xm:f>
              </x14:cfvo>
              <x14:cfvo type="num">
                <xm:f>1</xm:f>
              </x14:cfvo>
              <x14:cfvo type="num">
                <xm:f>2</xm:f>
              </x14:cfvo>
              <x14:cfIcon iconSet="NoIcons" iconId="0"/>
              <x14:cfIcon iconSet="3Flags" iconId="1"/>
              <x14:cfIcon iconSet="3Signs" iconId="0"/>
            </x14:iconSet>
          </x14:cfRule>
          <xm:sqref>J20:CA20</xm:sqref>
        </x14:conditionalFormatting>
        <x14:conditionalFormatting xmlns:xm="http://schemas.microsoft.com/office/excel/2006/main">
          <x14:cfRule type="iconSet" priority="22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J18:CA18</xm:sqref>
        </x14:conditionalFormatting>
        <x14:conditionalFormatting xmlns:xm="http://schemas.microsoft.com/office/excel/2006/main">
          <x14:cfRule type="iconSet" priority="23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J29:CA34 J15:CA17 J8:CA13 J21:CA21 J19:CA19</xm:sqref>
        </x14:conditionalFormatting>
        <x14:conditionalFormatting xmlns:xm="http://schemas.microsoft.com/office/excel/2006/main">
          <x14:cfRule type="iconSet" priority="237" id="{3A5DFD45-0AA3-BB48-89A4-AB94022A8495}">
            <x14:iconSet iconSet="3Stars" showValue="0" custom="1">
              <x14:cfvo type="percent">
                <xm:f>0</xm:f>
              </x14:cfvo>
              <x14:cfvo type="num">
                <xm:f>1</xm:f>
              </x14:cfvo>
              <x14:cfvo type="num">
                <xm:f>2</xm:f>
              </x14:cfvo>
              <x14:cfIcon iconSet="NoIcons" iconId="0"/>
              <x14:cfIcon iconSet="3Flags" iconId="1"/>
              <x14:cfIcon iconSet="3Signs" iconId="0"/>
            </x14:iconSet>
          </x14:cfRule>
          <xm:sqref>J22:CA22</xm:sqref>
        </x14:conditionalFormatting>
        <x14:conditionalFormatting xmlns:xm="http://schemas.microsoft.com/office/excel/2006/main">
          <x14:cfRule type="iconSet" priority="240" id="{7D9B5CBD-6E94-D645-B48A-2C02D9B70245}">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24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246" id="{FD16982D-7C0A-3C4B-A1D9-080AE780B672}">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249" id="{89206354-9887-8F4A-87A4-F162A4F7F8B2}">
            <x14:iconSet iconSet="3Stars" showValue="0" custom="1">
              <x14:cfvo type="percent">
                <xm:f>0</xm:f>
              </x14:cfvo>
              <x14:cfvo type="num">
                <xm:f>1</xm:f>
              </x14:cfvo>
              <x14:cfvo type="num">
                <xm:f>2</xm:f>
              </x14:cfvo>
              <x14:cfIcon iconSet="NoIcons" iconId="0"/>
              <x14:cfIcon iconSet="3Flags" iconId="1"/>
              <x14:cfIcon iconSet="3Signs" iconId="0"/>
            </x14:iconSet>
          </x14:cfRule>
          <xm:sqref>J26:CA27</xm:sqref>
        </x14:conditionalFormatting>
        <x14:conditionalFormatting xmlns:xm="http://schemas.microsoft.com/office/excel/2006/main">
          <x14:cfRule type="iconSet" priority="252" id="{74AAE24A-D175-4D48-9176-1FA4E75366A8}">
            <x14:iconSet iconSet="3Stars" showValue="0" custom="1">
              <x14:cfvo type="percent">
                <xm:f>0</xm:f>
              </x14:cfvo>
              <x14:cfvo type="num">
                <xm:f>1</xm:f>
              </x14:cfvo>
              <x14:cfvo type="num">
                <xm:f>2</xm:f>
              </x14:cfvo>
              <x14:cfIcon iconSet="NoIcons" iconId="0"/>
              <x14:cfIcon iconSet="3Flags" iconId="1"/>
              <x14:cfIcon iconSet="3Signs" iconId="0"/>
            </x14:iconSet>
          </x14:cfRule>
          <xm:sqref>J28:CA28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2020-10-04T23:52:43Z</dcterms:modified>
</cp:coreProperties>
</file>