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van\Desktop\DreamsWork\Данные для БД\"/>
    </mc:Choice>
  </mc:AlternateContent>
  <xr:revisionPtr revIDLastSave="0" documentId="13_ncr:1_{AAFBC438-B1F3-4796-9F8F-37D1777A196E}" xr6:coauthVersionLast="47" xr6:coauthVersionMax="47" xr10:uidLastSave="{00000000-0000-0000-0000-000000000000}"/>
  <bookViews>
    <workbookView xWindow="-108" yWindow="-108" windowWidth="23256" windowHeight="12720" firstSheet="1" activeTab="4" xr2:uid="{00000000-000D-0000-FFFF-FFFF00000000}"/>
  </bookViews>
  <sheets>
    <sheet name="Лист1" sheetId="1" r:id="rId1"/>
    <sheet name="Animators" sheetId="3" r:id="rId2"/>
    <sheet name="Лист2" sheetId="4" r:id="rId3"/>
    <sheet name="Лист3" sheetId="5" r:id="rId4"/>
    <sheet name="Лист4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6" l="1"/>
  <c r="B48" i="6"/>
  <c r="C47" i="6"/>
  <c r="B47" i="6"/>
  <c r="C46" i="6"/>
  <c r="B46" i="6"/>
  <c r="N10" i="6"/>
  <c r="N38" i="6"/>
  <c r="N30" i="6"/>
  <c r="N31" i="6"/>
  <c r="N32" i="6"/>
  <c r="N20" i="6"/>
  <c r="N19" i="6"/>
  <c r="N18" i="6"/>
  <c r="N17" i="6"/>
  <c r="N16" i="6"/>
  <c r="N15" i="6"/>
  <c r="N14" i="6"/>
  <c r="N13" i="6"/>
  <c r="N12" i="6"/>
  <c r="N11" i="6"/>
  <c r="N9" i="6"/>
  <c r="N8" i="6"/>
  <c r="N7" i="6"/>
  <c r="N6" i="6"/>
  <c r="N5" i="6"/>
  <c r="N4" i="6"/>
  <c r="N3" i="6"/>
  <c r="N2" i="6"/>
  <c r="N39" i="6"/>
  <c r="N40" i="6"/>
  <c r="N41" i="6"/>
  <c r="N42" i="6"/>
  <c r="N43" i="6"/>
  <c r="N37" i="6"/>
  <c r="N36" i="6"/>
  <c r="N35" i="6"/>
  <c r="N34" i="6"/>
  <c r="N33" i="6"/>
  <c r="N29" i="6"/>
  <c r="N28" i="6"/>
  <c r="N27" i="6"/>
  <c r="N26" i="6"/>
  <c r="N25" i="6"/>
  <c r="N24" i="6"/>
  <c r="N23" i="6"/>
  <c r="N22" i="6"/>
  <c r="N21" i="6"/>
</calcChain>
</file>

<file path=xl/sharedStrings.xml><?xml version="1.0" encoding="utf-8"?>
<sst xmlns="http://schemas.openxmlformats.org/spreadsheetml/2006/main" count="220" uniqueCount="55">
  <si>
    <t>Ладушка</t>
  </si>
  <si>
    <t>Маэстро</t>
  </si>
  <si>
    <t>Салют</t>
  </si>
  <si>
    <t>Михайлова</t>
  </si>
  <si>
    <t>Анна</t>
  </si>
  <si>
    <t>Медведев</t>
  </si>
  <si>
    <t>Игорь</t>
  </si>
  <si>
    <t>Горин</t>
  </si>
  <si>
    <t>Сергей</t>
  </si>
  <si>
    <t>Черина</t>
  </si>
  <si>
    <t>Ирина</t>
  </si>
  <si>
    <t>Голубев</t>
  </si>
  <si>
    <t>Марат</t>
  </si>
  <si>
    <t>Ликин</t>
  </si>
  <si>
    <t>Любавина</t>
  </si>
  <si>
    <t>Анастасия</t>
  </si>
  <si>
    <t>Демина</t>
  </si>
  <si>
    <t>Ольга</t>
  </si>
  <si>
    <t>Иванов</t>
  </si>
  <si>
    <t>Матвей</t>
  </si>
  <si>
    <t>Дмитриев</t>
  </si>
  <si>
    <t>Алексей</t>
  </si>
  <si>
    <t>Котов</t>
  </si>
  <si>
    <t>Андрей</t>
  </si>
  <si>
    <t>Id_Animator</t>
  </si>
  <si>
    <t>Id_Agency</t>
  </si>
  <si>
    <t>Service_animator</t>
  </si>
  <si>
    <t>FirstName</t>
  </si>
  <si>
    <t>LastName</t>
  </si>
  <si>
    <t>Id_Holiday</t>
  </si>
  <si>
    <t>Date_Holiday</t>
  </si>
  <si>
    <t>Start_Time</t>
  </si>
  <si>
    <t>Garland</t>
  </si>
  <si>
    <t>Firework</t>
  </si>
  <si>
    <t>Petard</t>
  </si>
  <si>
    <t>Event</t>
  </si>
  <si>
    <t>PriceGarland</t>
  </si>
  <si>
    <t>PriceFirework</t>
  </si>
  <si>
    <t>PricePetard</t>
  </si>
  <si>
    <t>Защита диссертации</t>
  </si>
  <si>
    <t>Встреча одноклассников</t>
  </si>
  <si>
    <t>День рождения</t>
  </si>
  <si>
    <t>Победа на конкурсе</t>
  </si>
  <si>
    <t>Успех спортивного клуба</t>
  </si>
  <si>
    <t>Юбилей фирмы</t>
  </si>
  <si>
    <t>Объединение двух организаций</t>
  </si>
  <si>
    <t>Окончание дачного сезона</t>
  </si>
  <si>
    <t>Проводы руководителя на пенсию</t>
  </si>
  <si>
    <t>Подписание удачного контракта</t>
  </si>
  <si>
    <t>I место в отрасли</t>
  </si>
  <si>
    <t>Рождение тройни</t>
  </si>
  <si>
    <t>Выигрыш в лотерею</t>
  </si>
  <si>
    <t>Агентства</t>
  </si>
  <si>
    <t>сумма</t>
  </si>
  <si>
    <t xml:space="preserve">Маэстро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</si>
</sst>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1" applyNumberFormat="1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3" sqref="C3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EAF0-15F1-4E9A-916C-EE5A316F780A}">
  <dimension ref="A1:E43"/>
  <sheetViews>
    <sheetView workbookViewId="0">
      <selection activeCell="A12" sqref="A12:XFD12"/>
    </sheetView>
  </sheetViews>
  <sheetFormatPr defaultRowHeight="14.4" x14ac:dyDescent="0.3"/>
  <cols>
    <col min="1" max="1" width="11.109375" bestFit="1" customWidth="1"/>
    <col min="2" max="2" width="17.77734375" bestFit="1" customWidth="1"/>
    <col min="3" max="3" width="10.88671875" bestFit="1" customWidth="1"/>
    <col min="4" max="4" width="9.88671875" bestFit="1" customWidth="1"/>
    <col min="5" max="5" width="15.33203125" bestFit="1" customWidth="1"/>
  </cols>
  <sheetData>
    <row r="1" spans="1:5" x14ac:dyDescent="0.3">
      <c r="A1" t="s">
        <v>24</v>
      </c>
      <c r="B1" t="s">
        <v>28</v>
      </c>
      <c r="C1" t="s">
        <v>27</v>
      </c>
      <c r="D1" t="s">
        <v>25</v>
      </c>
    </row>
    <row r="2" spans="1:5" x14ac:dyDescent="0.3">
      <c r="A2" s="2">
        <v>1</v>
      </c>
      <c r="B2" t="s">
        <v>3</v>
      </c>
      <c r="C2" t="s">
        <v>4</v>
      </c>
      <c r="D2">
        <v>3</v>
      </c>
      <c r="E2" s="1"/>
    </row>
    <row r="3" spans="1:5" x14ac:dyDescent="0.3">
      <c r="A3" s="2">
        <v>2</v>
      </c>
      <c r="B3" t="s">
        <v>5</v>
      </c>
      <c r="C3" t="s">
        <v>6</v>
      </c>
      <c r="D3">
        <v>2</v>
      </c>
      <c r="E3" s="1"/>
    </row>
    <row r="4" spans="1:5" x14ac:dyDescent="0.3">
      <c r="A4" s="2">
        <v>3</v>
      </c>
      <c r="B4" t="s">
        <v>7</v>
      </c>
      <c r="C4" t="s">
        <v>8</v>
      </c>
      <c r="D4">
        <v>1</v>
      </c>
      <c r="E4" s="1"/>
    </row>
    <row r="5" spans="1:5" x14ac:dyDescent="0.3">
      <c r="A5" s="2">
        <v>4</v>
      </c>
      <c r="B5" t="s">
        <v>9</v>
      </c>
      <c r="C5" t="s">
        <v>10</v>
      </c>
      <c r="D5">
        <v>2</v>
      </c>
      <c r="E5" s="1"/>
    </row>
    <row r="6" spans="1:5" x14ac:dyDescent="0.3">
      <c r="A6" s="2">
        <v>5</v>
      </c>
      <c r="B6" t="s">
        <v>11</v>
      </c>
      <c r="C6" t="s">
        <v>12</v>
      </c>
      <c r="D6">
        <v>2</v>
      </c>
      <c r="E6" s="1"/>
    </row>
    <row r="7" spans="1:5" x14ac:dyDescent="0.3">
      <c r="A7" s="2">
        <v>6</v>
      </c>
      <c r="B7" t="s">
        <v>13</v>
      </c>
      <c r="C7" t="s">
        <v>8</v>
      </c>
      <c r="D7">
        <v>3</v>
      </c>
      <c r="E7" s="1"/>
    </row>
    <row r="8" spans="1:5" x14ac:dyDescent="0.3">
      <c r="A8" s="2">
        <v>7</v>
      </c>
      <c r="B8" t="s">
        <v>14</v>
      </c>
      <c r="C8" t="s">
        <v>15</v>
      </c>
      <c r="D8">
        <v>3</v>
      </c>
      <c r="E8" s="1"/>
    </row>
    <row r="9" spans="1:5" x14ac:dyDescent="0.3">
      <c r="A9" s="2">
        <v>8</v>
      </c>
      <c r="B9" t="s">
        <v>16</v>
      </c>
      <c r="C9" t="s">
        <v>17</v>
      </c>
      <c r="D9">
        <v>1</v>
      </c>
      <c r="E9" s="1"/>
    </row>
    <row r="10" spans="1:5" x14ac:dyDescent="0.3">
      <c r="A10" s="2">
        <v>9</v>
      </c>
      <c r="B10" t="s">
        <v>18</v>
      </c>
      <c r="C10" t="s">
        <v>19</v>
      </c>
      <c r="D10">
        <v>1</v>
      </c>
      <c r="E10" s="1"/>
    </row>
    <row r="11" spans="1:5" x14ac:dyDescent="0.3">
      <c r="A11" s="2">
        <v>10</v>
      </c>
      <c r="B11" t="s">
        <v>20</v>
      </c>
      <c r="C11" t="s">
        <v>21</v>
      </c>
      <c r="D11">
        <v>3</v>
      </c>
      <c r="E11" s="1"/>
    </row>
    <row r="12" spans="1:5" x14ac:dyDescent="0.3">
      <c r="A12" s="2">
        <v>11</v>
      </c>
      <c r="B12" t="s">
        <v>22</v>
      </c>
      <c r="C12" t="s">
        <v>23</v>
      </c>
      <c r="D12">
        <v>1</v>
      </c>
      <c r="E12" s="1"/>
    </row>
    <row r="13" spans="1:5" x14ac:dyDescent="0.3">
      <c r="A13" s="2"/>
      <c r="E13" s="1"/>
    </row>
    <row r="14" spans="1:5" x14ac:dyDescent="0.3">
      <c r="A14" s="2"/>
      <c r="E14" s="1"/>
    </row>
    <row r="15" spans="1:5" x14ac:dyDescent="0.3">
      <c r="A15" s="2"/>
      <c r="E15" s="1"/>
    </row>
    <row r="16" spans="1:5" x14ac:dyDescent="0.3">
      <c r="A16" s="2"/>
      <c r="E16" s="1"/>
    </row>
    <row r="17" spans="1:5" x14ac:dyDescent="0.3">
      <c r="A17" s="2"/>
      <c r="E17" s="1"/>
    </row>
    <row r="18" spans="1:5" x14ac:dyDescent="0.3">
      <c r="A18" s="2"/>
      <c r="E18" s="1"/>
    </row>
    <row r="19" spans="1:5" x14ac:dyDescent="0.3">
      <c r="A19" s="2"/>
      <c r="E19" s="1"/>
    </row>
    <row r="20" spans="1:5" x14ac:dyDescent="0.3">
      <c r="A20" s="2"/>
      <c r="E20" s="1"/>
    </row>
    <row r="21" spans="1:5" x14ac:dyDescent="0.3">
      <c r="A21" s="2"/>
      <c r="E21" s="1"/>
    </row>
    <row r="22" spans="1:5" x14ac:dyDescent="0.3">
      <c r="A22" s="2"/>
      <c r="E22" s="1"/>
    </row>
    <row r="23" spans="1:5" x14ac:dyDescent="0.3">
      <c r="A23" s="2"/>
      <c r="E23" s="1"/>
    </row>
    <row r="24" spans="1:5" x14ac:dyDescent="0.3">
      <c r="A24" s="2"/>
      <c r="E24" s="1"/>
    </row>
    <row r="25" spans="1:5" x14ac:dyDescent="0.3">
      <c r="A25" s="2"/>
      <c r="E25" s="1"/>
    </row>
    <row r="26" spans="1:5" x14ac:dyDescent="0.3">
      <c r="A26" s="2"/>
      <c r="E26" s="1"/>
    </row>
    <row r="27" spans="1:5" x14ac:dyDescent="0.3">
      <c r="A27" s="2"/>
      <c r="E27" s="1"/>
    </row>
    <row r="28" spans="1:5" x14ac:dyDescent="0.3">
      <c r="A28" s="2"/>
      <c r="E28" s="1"/>
    </row>
    <row r="29" spans="1:5" x14ac:dyDescent="0.3">
      <c r="A29" s="2"/>
      <c r="E29" s="1"/>
    </row>
    <row r="30" spans="1:5" x14ac:dyDescent="0.3">
      <c r="A30" s="2"/>
      <c r="E30" s="1"/>
    </row>
    <row r="31" spans="1:5" x14ac:dyDescent="0.3">
      <c r="A31" s="2"/>
      <c r="E31" s="1"/>
    </row>
    <row r="32" spans="1:5" x14ac:dyDescent="0.3">
      <c r="A32" s="2"/>
      <c r="E32" s="1"/>
    </row>
    <row r="33" spans="1:5" x14ac:dyDescent="0.3">
      <c r="A33" s="2"/>
      <c r="E33" s="1"/>
    </row>
    <row r="34" spans="1:5" x14ac:dyDescent="0.3">
      <c r="A34" s="2"/>
      <c r="E34" s="1"/>
    </row>
    <row r="35" spans="1:5" x14ac:dyDescent="0.3">
      <c r="A35" s="2"/>
      <c r="E35" s="1"/>
    </row>
    <row r="36" spans="1:5" x14ac:dyDescent="0.3">
      <c r="A36" s="2"/>
      <c r="E36" s="1"/>
    </row>
    <row r="37" spans="1:5" x14ac:dyDescent="0.3">
      <c r="A37" s="2"/>
      <c r="E37" s="1"/>
    </row>
    <row r="38" spans="1:5" x14ac:dyDescent="0.3">
      <c r="A38" s="2"/>
      <c r="E38" s="1"/>
    </row>
    <row r="39" spans="1:5" x14ac:dyDescent="0.3">
      <c r="A39" s="2"/>
      <c r="E39" s="1"/>
    </row>
    <row r="40" spans="1:5" x14ac:dyDescent="0.3">
      <c r="A40" s="2"/>
      <c r="E40" s="1"/>
    </row>
    <row r="41" spans="1:5" x14ac:dyDescent="0.3">
      <c r="A41" s="2"/>
      <c r="E41" s="1"/>
    </row>
    <row r="42" spans="1:5" x14ac:dyDescent="0.3">
      <c r="A42" s="2"/>
      <c r="E42" s="1"/>
    </row>
    <row r="43" spans="1:5" x14ac:dyDescent="0.3">
      <c r="A43" s="2"/>
      <c r="E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96D4-F872-4A48-BBE3-9C354617790F}">
  <dimension ref="A1:E43"/>
  <sheetViews>
    <sheetView zoomScale="115" zoomScaleNormal="115" workbookViewId="0">
      <selection activeCell="B2" sqref="B2"/>
    </sheetView>
  </sheetViews>
  <sheetFormatPr defaultRowHeight="14.4" x14ac:dyDescent="0.3"/>
  <cols>
    <col min="1" max="1" width="11.109375" bestFit="1" customWidth="1"/>
    <col min="2" max="2" width="10.88671875" bestFit="1" customWidth="1"/>
    <col min="3" max="3" width="9.88671875" bestFit="1" customWidth="1"/>
    <col min="5" max="5" width="15.33203125" bestFit="1" customWidth="1"/>
  </cols>
  <sheetData>
    <row r="1" spans="1:5" x14ac:dyDescent="0.3">
      <c r="A1" t="s">
        <v>24</v>
      </c>
      <c r="B1" t="s">
        <v>28</v>
      </c>
      <c r="C1" t="s">
        <v>27</v>
      </c>
      <c r="D1" t="s">
        <v>25</v>
      </c>
      <c r="E1" t="s">
        <v>26</v>
      </c>
    </row>
    <row r="2" spans="1:5" x14ac:dyDescent="0.3">
      <c r="A2" s="2">
        <v>1</v>
      </c>
      <c r="B2" t="s">
        <v>3</v>
      </c>
      <c r="C2" t="s">
        <v>4</v>
      </c>
      <c r="D2" s="1">
        <v>3</v>
      </c>
      <c r="E2">
        <v>2200</v>
      </c>
    </row>
    <row r="3" spans="1:5" x14ac:dyDescent="0.3">
      <c r="A3" s="2">
        <v>2</v>
      </c>
      <c r="B3" t="s">
        <v>5</v>
      </c>
      <c r="C3" t="s">
        <v>6</v>
      </c>
      <c r="D3" s="1">
        <v>2</v>
      </c>
      <c r="E3">
        <v>2500</v>
      </c>
    </row>
    <row r="4" spans="1:5" x14ac:dyDescent="0.3">
      <c r="A4" s="2">
        <v>3</v>
      </c>
      <c r="B4" t="s">
        <v>7</v>
      </c>
      <c r="C4" t="s">
        <v>8</v>
      </c>
      <c r="D4" s="1">
        <v>1</v>
      </c>
      <c r="E4">
        <v>2100</v>
      </c>
    </row>
    <row r="5" spans="1:5" x14ac:dyDescent="0.3">
      <c r="A5" s="2">
        <v>4</v>
      </c>
      <c r="B5" t="s">
        <v>9</v>
      </c>
      <c r="C5" t="s">
        <v>10</v>
      </c>
      <c r="D5" s="1">
        <v>2</v>
      </c>
      <c r="E5">
        <v>2500</v>
      </c>
    </row>
    <row r="6" spans="1:5" x14ac:dyDescent="0.3">
      <c r="A6" s="2">
        <v>5</v>
      </c>
      <c r="B6" t="s">
        <v>11</v>
      </c>
      <c r="C6" t="s">
        <v>12</v>
      </c>
      <c r="D6" s="1">
        <v>2</v>
      </c>
      <c r="E6">
        <v>2500</v>
      </c>
    </row>
    <row r="7" spans="1:5" x14ac:dyDescent="0.3">
      <c r="A7" s="2">
        <v>6</v>
      </c>
      <c r="B7" t="s">
        <v>13</v>
      </c>
      <c r="C7" t="s">
        <v>8</v>
      </c>
      <c r="D7" s="1">
        <v>3</v>
      </c>
      <c r="E7">
        <v>2200</v>
      </c>
    </row>
    <row r="8" spans="1:5" x14ac:dyDescent="0.3">
      <c r="A8" s="2">
        <v>7</v>
      </c>
      <c r="B8" t="s">
        <v>14</v>
      </c>
      <c r="C8" t="s">
        <v>15</v>
      </c>
      <c r="D8" s="1">
        <v>3</v>
      </c>
      <c r="E8">
        <v>2200</v>
      </c>
    </row>
    <row r="9" spans="1:5" x14ac:dyDescent="0.3">
      <c r="A9" s="2">
        <v>8</v>
      </c>
      <c r="B9" t="s">
        <v>16</v>
      </c>
      <c r="C9" t="s">
        <v>17</v>
      </c>
      <c r="D9" s="1">
        <v>1</v>
      </c>
      <c r="E9">
        <v>2100</v>
      </c>
    </row>
    <row r="10" spans="1:5" x14ac:dyDescent="0.3">
      <c r="A10" s="2">
        <v>9</v>
      </c>
      <c r="B10" t="s">
        <v>9</v>
      </c>
      <c r="C10" t="s">
        <v>10</v>
      </c>
      <c r="D10" s="1">
        <v>2</v>
      </c>
      <c r="E10">
        <v>3200</v>
      </c>
    </row>
    <row r="11" spans="1:5" x14ac:dyDescent="0.3">
      <c r="A11" s="2">
        <v>10</v>
      </c>
      <c r="B11" t="s">
        <v>18</v>
      </c>
      <c r="C11" t="s">
        <v>19</v>
      </c>
      <c r="D11" s="1">
        <v>1</v>
      </c>
      <c r="E11">
        <v>2800</v>
      </c>
    </row>
    <row r="12" spans="1:5" x14ac:dyDescent="0.3">
      <c r="A12" s="2">
        <v>11</v>
      </c>
      <c r="B12" t="s">
        <v>20</v>
      </c>
      <c r="C12" t="s">
        <v>21</v>
      </c>
      <c r="D12" s="1">
        <v>3</v>
      </c>
      <c r="E12">
        <v>2200</v>
      </c>
    </row>
    <row r="13" spans="1:5" x14ac:dyDescent="0.3">
      <c r="A13" s="2">
        <v>12</v>
      </c>
      <c r="B13" t="s">
        <v>16</v>
      </c>
      <c r="C13" t="s">
        <v>17</v>
      </c>
      <c r="D13" s="1">
        <v>1</v>
      </c>
      <c r="E13">
        <v>2800</v>
      </c>
    </row>
    <row r="14" spans="1:5" x14ac:dyDescent="0.3">
      <c r="A14" s="2">
        <v>13</v>
      </c>
      <c r="B14" t="s">
        <v>18</v>
      </c>
      <c r="C14" t="s">
        <v>19</v>
      </c>
      <c r="D14" s="1">
        <v>1</v>
      </c>
      <c r="E14">
        <v>2100</v>
      </c>
    </row>
    <row r="15" spans="1:5" x14ac:dyDescent="0.3">
      <c r="A15" s="2">
        <v>14</v>
      </c>
      <c r="B15" t="s">
        <v>14</v>
      </c>
      <c r="C15" t="s">
        <v>15</v>
      </c>
      <c r="D15" s="1">
        <v>3</v>
      </c>
      <c r="E15">
        <v>3300</v>
      </c>
    </row>
    <row r="16" spans="1:5" x14ac:dyDescent="0.3">
      <c r="A16" s="2">
        <v>15</v>
      </c>
      <c r="B16" t="s">
        <v>5</v>
      </c>
      <c r="C16" t="s">
        <v>6</v>
      </c>
      <c r="D16" s="1">
        <v>2</v>
      </c>
      <c r="E16">
        <v>3200</v>
      </c>
    </row>
    <row r="17" spans="1:5" x14ac:dyDescent="0.3">
      <c r="A17" s="2">
        <v>16</v>
      </c>
      <c r="B17" t="s">
        <v>3</v>
      </c>
      <c r="C17" t="s">
        <v>4</v>
      </c>
      <c r="D17" s="1">
        <v>3</v>
      </c>
      <c r="E17">
        <v>3300</v>
      </c>
    </row>
    <row r="18" spans="1:5" x14ac:dyDescent="0.3">
      <c r="A18" s="2">
        <v>17</v>
      </c>
      <c r="B18" t="s">
        <v>22</v>
      </c>
      <c r="C18" t="s">
        <v>23</v>
      </c>
      <c r="D18" s="1">
        <v>1</v>
      </c>
      <c r="E18">
        <v>2800</v>
      </c>
    </row>
    <row r="19" spans="1:5" x14ac:dyDescent="0.3">
      <c r="A19" s="2">
        <v>18</v>
      </c>
      <c r="B19" t="s">
        <v>13</v>
      </c>
      <c r="C19" t="s">
        <v>8</v>
      </c>
      <c r="D19" s="1">
        <v>3</v>
      </c>
      <c r="E19">
        <v>3300</v>
      </c>
    </row>
    <row r="20" spans="1:5" x14ac:dyDescent="0.3">
      <c r="A20" s="2">
        <v>19</v>
      </c>
      <c r="B20" t="s">
        <v>20</v>
      </c>
      <c r="C20" t="s">
        <v>21</v>
      </c>
      <c r="D20" s="1">
        <v>3</v>
      </c>
      <c r="E20">
        <v>3300</v>
      </c>
    </row>
    <row r="21" spans="1:5" x14ac:dyDescent="0.3">
      <c r="A21" s="2">
        <v>20</v>
      </c>
      <c r="B21" t="s">
        <v>11</v>
      </c>
      <c r="C21" t="s">
        <v>12</v>
      </c>
      <c r="D21" s="1">
        <v>2</v>
      </c>
      <c r="E21">
        <v>3200</v>
      </c>
    </row>
    <row r="22" spans="1:5" x14ac:dyDescent="0.3">
      <c r="A22" s="2"/>
    </row>
    <row r="23" spans="1:5" x14ac:dyDescent="0.3">
      <c r="A23" s="2"/>
    </row>
    <row r="24" spans="1:5" x14ac:dyDescent="0.3">
      <c r="A24" s="2"/>
    </row>
    <row r="25" spans="1:5" x14ac:dyDescent="0.3">
      <c r="A25" s="2"/>
    </row>
    <row r="26" spans="1:5" x14ac:dyDescent="0.3">
      <c r="A26" s="2"/>
    </row>
    <row r="27" spans="1:5" x14ac:dyDescent="0.3">
      <c r="A27" s="2"/>
    </row>
    <row r="28" spans="1:5" x14ac:dyDescent="0.3">
      <c r="A28" s="2"/>
    </row>
    <row r="29" spans="1:5" x14ac:dyDescent="0.3">
      <c r="A29" s="2"/>
    </row>
    <row r="30" spans="1:5" x14ac:dyDescent="0.3">
      <c r="A30" s="2"/>
    </row>
    <row r="31" spans="1:5" x14ac:dyDescent="0.3">
      <c r="A31" s="2"/>
    </row>
    <row r="32" spans="1:5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7FC1-63B1-4DB5-BD31-7CDF02E5DA36}">
  <dimension ref="A1:E35"/>
  <sheetViews>
    <sheetView workbookViewId="0">
      <selection activeCell="F8" sqref="F8"/>
    </sheetView>
  </sheetViews>
  <sheetFormatPr defaultRowHeight="14.4" x14ac:dyDescent="0.3"/>
  <sheetData>
    <row r="1" spans="1:5" x14ac:dyDescent="0.3">
      <c r="A1" t="s">
        <v>24</v>
      </c>
      <c r="B1" t="s">
        <v>28</v>
      </c>
      <c r="C1" t="s">
        <v>27</v>
      </c>
      <c r="D1" t="s">
        <v>25</v>
      </c>
      <c r="E1" t="s">
        <v>26</v>
      </c>
    </row>
    <row r="2" spans="1:5" x14ac:dyDescent="0.3">
      <c r="A2" s="2">
        <v>1</v>
      </c>
      <c r="B2" t="s">
        <v>3</v>
      </c>
      <c r="C2" t="s">
        <v>4</v>
      </c>
      <c r="D2" s="1">
        <v>3</v>
      </c>
      <c r="E2">
        <v>2200</v>
      </c>
    </row>
    <row r="3" spans="1:5" x14ac:dyDescent="0.3">
      <c r="A3" s="2">
        <v>2</v>
      </c>
      <c r="B3" t="s">
        <v>5</v>
      </c>
      <c r="C3" t="s">
        <v>6</v>
      </c>
      <c r="D3" s="1">
        <v>2</v>
      </c>
      <c r="E3">
        <v>2500</v>
      </c>
    </row>
    <row r="4" spans="1:5" x14ac:dyDescent="0.3">
      <c r="A4" s="2">
        <v>3</v>
      </c>
      <c r="B4" t="s">
        <v>7</v>
      </c>
      <c r="C4" t="s">
        <v>8</v>
      </c>
      <c r="D4" s="1">
        <v>1</v>
      </c>
      <c r="E4">
        <v>2100</v>
      </c>
    </row>
    <row r="5" spans="1:5" x14ac:dyDescent="0.3">
      <c r="A5" s="2">
        <v>4</v>
      </c>
      <c r="B5" t="s">
        <v>9</v>
      </c>
      <c r="C5" t="s">
        <v>10</v>
      </c>
      <c r="D5" s="1">
        <v>2</v>
      </c>
      <c r="E5">
        <v>2500</v>
      </c>
    </row>
    <row r="6" spans="1:5" x14ac:dyDescent="0.3">
      <c r="A6" s="2">
        <v>5</v>
      </c>
      <c r="B6" t="s">
        <v>11</v>
      </c>
      <c r="C6" t="s">
        <v>12</v>
      </c>
      <c r="D6" s="1">
        <v>2</v>
      </c>
      <c r="E6">
        <v>2500</v>
      </c>
    </row>
    <row r="7" spans="1:5" x14ac:dyDescent="0.3">
      <c r="A7" s="2">
        <v>6</v>
      </c>
      <c r="B7" t="s">
        <v>13</v>
      </c>
      <c r="C7" t="s">
        <v>8</v>
      </c>
      <c r="D7" s="1">
        <v>3</v>
      </c>
      <c r="E7">
        <v>2200</v>
      </c>
    </row>
    <row r="8" spans="1:5" x14ac:dyDescent="0.3">
      <c r="A8" s="2">
        <v>7</v>
      </c>
      <c r="B8" t="s">
        <v>14</v>
      </c>
      <c r="C8" t="s">
        <v>15</v>
      </c>
      <c r="D8" s="1">
        <v>3</v>
      </c>
      <c r="E8">
        <v>2200</v>
      </c>
    </row>
    <row r="9" spans="1:5" x14ac:dyDescent="0.3">
      <c r="A9" s="2">
        <v>8</v>
      </c>
      <c r="B9" t="s">
        <v>16</v>
      </c>
      <c r="C9" t="s">
        <v>17</v>
      </c>
      <c r="D9" s="1">
        <v>1</v>
      </c>
      <c r="E9">
        <v>2100</v>
      </c>
    </row>
    <row r="10" spans="1:5" x14ac:dyDescent="0.3">
      <c r="A10" s="2">
        <v>9</v>
      </c>
      <c r="B10" t="s">
        <v>9</v>
      </c>
      <c r="C10" t="s">
        <v>10</v>
      </c>
      <c r="D10" s="1">
        <v>2</v>
      </c>
      <c r="E10">
        <v>3200</v>
      </c>
    </row>
    <row r="11" spans="1:5" x14ac:dyDescent="0.3">
      <c r="A11" s="2">
        <v>10</v>
      </c>
      <c r="B11" t="s">
        <v>18</v>
      </c>
      <c r="C11" t="s">
        <v>19</v>
      </c>
      <c r="D11" s="1">
        <v>1</v>
      </c>
      <c r="E11">
        <v>2800</v>
      </c>
    </row>
    <row r="12" spans="1:5" x14ac:dyDescent="0.3">
      <c r="A12" s="2">
        <v>11</v>
      </c>
      <c r="B12" t="s">
        <v>20</v>
      </c>
      <c r="C12" t="s">
        <v>21</v>
      </c>
      <c r="D12" s="1">
        <v>3</v>
      </c>
      <c r="E12">
        <v>2200</v>
      </c>
    </row>
    <row r="13" spans="1:5" x14ac:dyDescent="0.3">
      <c r="A13" s="2">
        <v>12</v>
      </c>
      <c r="B13" t="s">
        <v>16</v>
      </c>
      <c r="C13" t="s">
        <v>17</v>
      </c>
      <c r="D13" s="1">
        <v>1</v>
      </c>
      <c r="E13">
        <v>2800</v>
      </c>
    </row>
    <row r="14" spans="1:5" x14ac:dyDescent="0.3">
      <c r="A14" s="2">
        <v>13</v>
      </c>
      <c r="B14" t="s">
        <v>18</v>
      </c>
      <c r="C14" t="s">
        <v>19</v>
      </c>
      <c r="D14" s="1">
        <v>1</v>
      </c>
      <c r="E14">
        <v>2100</v>
      </c>
    </row>
    <row r="15" spans="1:5" x14ac:dyDescent="0.3">
      <c r="A15" s="2">
        <v>14</v>
      </c>
      <c r="B15" t="s">
        <v>14</v>
      </c>
      <c r="C15" t="s">
        <v>15</v>
      </c>
      <c r="D15" s="1">
        <v>3</v>
      </c>
      <c r="E15">
        <v>3300</v>
      </c>
    </row>
    <row r="16" spans="1:5" x14ac:dyDescent="0.3">
      <c r="A16" s="2">
        <v>15</v>
      </c>
      <c r="B16" t="s">
        <v>5</v>
      </c>
      <c r="C16" t="s">
        <v>6</v>
      </c>
      <c r="D16" s="1">
        <v>2</v>
      </c>
      <c r="E16">
        <v>3200</v>
      </c>
    </row>
    <row r="17" spans="1:5" x14ac:dyDescent="0.3">
      <c r="A17" s="2">
        <v>16</v>
      </c>
      <c r="B17" t="s">
        <v>3</v>
      </c>
      <c r="C17" t="s">
        <v>4</v>
      </c>
      <c r="D17" s="1">
        <v>3</v>
      </c>
      <c r="E17">
        <v>3300</v>
      </c>
    </row>
    <row r="18" spans="1:5" x14ac:dyDescent="0.3">
      <c r="A18" s="2">
        <v>17</v>
      </c>
      <c r="B18" t="s">
        <v>22</v>
      </c>
      <c r="C18" t="s">
        <v>23</v>
      </c>
      <c r="D18" s="1">
        <v>1</v>
      </c>
      <c r="E18">
        <v>2800</v>
      </c>
    </row>
    <row r="19" spans="1:5" x14ac:dyDescent="0.3">
      <c r="A19" s="2">
        <v>18</v>
      </c>
      <c r="B19" t="s">
        <v>13</v>
      </c>
      <c r="C19" t="s">
        <v>8</v>
      </c>
      <c r="D19" s="1">
        <v>3</v>
      </c>
      <c r="E19">
        <v>3300</v>
      </c>
    </row>
    <row r="20" spans="1:5" x14ac:dyDescent="0.3">
      <c r="A20" s="2">
        <v>19</v>
      </c>
      <c r="B20" t="s">
        <v>20</v>
      </c>
      <c r="C20" t="s">
        <v>21</v>
      </c>
      <c r="D20" s="1">
        <v>3</v>
      </c>
      <c r="E20">
        <v>3300</v>
      </c>
    </row>
    <row r="21" spans="1:5" x14ac:dyDescent="0.3">
      <c r="A21" s="2">
        <v>20</v>
      </c>
      <c r="B21" t="s">
        <v>11</v>
      </c>
      <c r="C21" t="s">
        <v>12</v>
      </c>
      <c r="D21" s="1">
        <v>2</v>
      </c>
      <c r="E21">
        <v>3200</v>
      </c>
    </row>
    <row r="22" spans="1:5" x14ac:dyDescent="0.3">
      <c r="A22" s="2"/>
    </row>
    <row r="23" spans="1:5" x14ac:dyDescent="0.3">
      <c r="A23" s="2"/>
    </row>
    <row r="24" spans="1:5" x14ac:dyDescent="0.3">
      <c r="A24" s="2"/>
    </row>
    <row r="25" spans="1:5" x14ac:dyDescent="0.3">
      <c r="A25" s="2"/>
    </row>
    <row r="26" spans="1:5" x14ac:dyDescent="0.3">
      <c r="A26" s="2"/>
    </row>
    <row r="27" spans="1:5" x14ac:dyDescent="0.3">
      <c r="A27" s="2"/>
    </row>
    <row r="28" spans="1:5" x14ac:dyDescent="0.3">
      <c r="A28" s="2"/>
    </row>
    <row r="29" spans="1:5" x14ac:dyDescent="0.3">
      <c r="A29" s="2"/>
    </row>
    <row r="30" spans="1:5" x14ac:dyDescent="0.3">
      <c r="A30" s="2"/>
    </row>
    <row r="31" spans="1:5" x14ac:dyDescent="0.3">
      <c r="A31" s="2"/>
    </row>
    <row r="32" spans="1:5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5006-DD7A-467F-BDD4-985822AFD723}">
  <dimension ref="A1:N48"/>
  <sheetViews>
    <sheetView tabSelected="1" topLeftCell="A34" workbookViewId="0">
      <selection activeCell="D46" sqref="D46"/>
    </sheetView>
  </sheetViews>
  <sheetFormatPr defaultRowHeight="14.4" x14ac:dyDescent="0.3"/>
  <cols>
    <col min="1" max="1" width="9.33203125" bestFit="1" customWidth="1"/>
    <col min="2" max="2" width="14.21875" bestFit="1" customWidth="1"/>
    <col min="3" max="3" width="19.5546875" bestFit="1" customWidth="1"/>
    <col min="4" max="4" width="11.6640625" customWidth="1"/>
    <col min="5" max="5" width="9.44140625" customWidth="1"/>
    <col min="6" max="6" width="7.44140625" customWidth="1"/>
    <col min="7" max="7" width="11.21875" customWidth="1"/>
    <col min="8" max="8" width="8.33203125" customWidth="1"/>
    <col min="9" max="9" width="17" bestFit="1" customWidth="1"/>
    <col min="10" max="10" width="9.33203125" bestFit="1" customWidth="1"/>
    <col min="11" max="11" width="15" bestFit="1" customWidth="1"/>
    <col min="12" max="12" width="29.6640625" bestFit="1" customWidth="1"/>
    <col min="13" max="13" width="17.44140625" bestFit="1" customWidth="1"/>
    <col min="14" max="14" width="17" customWidth="1"/>
    <col min="15" max="15" width="10.33203125" bestFit="1" customWidth="1"/>
  </cols>
  <sheetData>
    <row r="1" spans="1:14" x14ac:dyDescent="0.3">
      <c r="A1" t="s">
        <v>52</v>
      </c>
      <c r="B1" t="s">
        <v>29</v>
      </c>
      <c r="C1" t="s">
        <v>24</v>
      </c>
      <c r="D1" t="s">
        <v>30</v>
      </c>
      <c r="E1" t="s">
        <v>31</v>
      </c>
      <c r="F1" t="s">
        <v>32</v>
      </c>
      <c r="G1" t="s">
        <v>36</v>
      </c>
      <c r="H1" t="s">
        <v>33</v>
      </c>
      <c r="I1" t="s">
        <v>37</v>
      </c>
      <c r="J1" t="s">
        <v>34</v>
      </c>
      <c r="K1" t="s">
        <v>38</v>
      </c>
      <c r="L1" t="s">
        <v>35</v>
      </c>
      <c r="M1" t="s">
        <v>26</v>
      </c>
      <c r="N1" t="s">
        <v>53</v>
      </c>
    </row>
    <row r="2" spans="1:14" x14ac:dyDescent="0.3">
      <c r="A2" t="s">
        <v>2</v>
      </c>
      <c r="B2">
        <v>1</v>
      </c>
      <c r="C2">
        <v>1</v>
      </c>
      <c r="D2" s="3">
        <v>44656</v>
      </c>
      <c r="E2" s="4">
        <v>0.5</v>
      </c>
      <c r="F2">
        <v>3</v>
      </c>
      <c r="G2">
        <v>250</v>
      </c>
      <c r="H2">
        <v>4</v>
      </c>
      <c r="I2">
        <v>300</v>
      </c>
      <c r="J2">
        <v>1</v>
      </c>
      <c r="K2">
        <v>130</v>
      </c>
      <c r="L2" t="s">
        <v>41</v>
      </c>
      <c r="M2" s="1">
        <v>2200</v>
      </c>
      <c r="N2">
        <f t="shared" ref="N2:N20" si="0">SUM(F2*G2)+(H2*I2)+(J2*K2)</f>
        <v>2080</v>
      </c>
    </row>
    <row r="3" spans="1:14" x14ac:dyDescent="0.3">
      <c r="A3" t="s">
        <v>1</v>
      </c>
      <c r="B3">
        <v>2</v>
      </c>
      <c r="C3">
        <v>2</v>
      </c>
      <c r="D3" s="3">
        <v>44658</v>
      </c>
      <c r="E3" s="4">
        <v>0.45833333333333331</v>
      </c>
      <c r="F3">
        <v>5</v>
      </c>
      <c r="G3">
        <v>250</v>
      </c>
      <c r="H3">
        <v>1</v>
      </c>
      <c r="I3">
        <v>300</v>
      </c>
      <c r="J3">
        <v>0</v>
      </c>
      <c r="K3">
        <v>130</v>
      </c>
      <c r="L3" t="s">
        <v>45</v>
      </c>
      <c r="M3" s="1">
        <v>2500</v>
      </c>
      <c r="N3">
        <f t="shared" si="0"/>
        <v>1550</v>
      </c>
    </row>
    <row r="4" spans="1:14" x14ac:dyDescent="0.3">
      <c r="A4" t="s">
        <v>0</v>
      </c>
      <c r="B4">
        <v>3</v>
      </c>
      <c r="C4">
        <v>3</v>
      </c>
      <c r="D4" s="3">
        <v>44672</v>
      </c>
      <c r="E4" s="4">
        <v>0.58333333333333337</v>
      </c>
      <c r="F4">
        <v>6</v>
      </c>
      <c r="G4">
        <v>250</v>
      </c>
      <c r="H4">
        <v>0</v>
      </c>
      <c r="I4">
        <v>300</v>
      </c>
      <c r="J4">
        <v>3</v>
      </c>
      <c r="K4">
        <v>130</v>
      </c>
      <c r="L4" t="s">
        <v>44</v>
      </c>
      <c r="M4" s="1">
        <v>2100</v>
      </c>
      <c r="N4">
        <f t="shared" si="0"/>
        <v>1890</v>
      </c>
    </row>
    <row r="5" spans="1:14" x14ac:dyDescent="0.3">
      <c r="A5" t="s">
        <v>1</v>
      </c>
      <c r="B5">
        <v>4</v>
      </c>
      <c r="C5">
        <v>4</v>
      </c>
      <c r="D5" s="3">
        <v>44672</v>
      </c>
      <c r="E5" s="4">
        <v>0.625</v>
      </c>
      <c r="F5">
        <v>4</v>
      </c>
      <c r="G5">
        <v>250</v>
      </c>
      <c r="H5">
        <v>3</v>
      </c>
      <c r="I5">
        <v>300</v>
      </c>
      <c r="J5">
        <v>1</v>
      </c>
      <c r="K5">
        <v>130</v>
      </c>
      <c r="L5" t="s">
        <v>40</v>
      </c>
      <c r="M5" s="1">
        <v>2500</v>
      </c>
      <c r="N5">
        <f t="shared" si="0"/>
        <v>2030</v>
      </c>
    </row>
    <row r="6" spans="1:14" x14ac:dyDescent="0.3">
      <c r="A6" t="s">
        <v>1</v>
      </c>
      <c r="B6">
        <v>5</v>
      </c>
      <c r="C6">
        <v>5</v>
      </c>
      <c r="D6" s="3">
        <v>44673</v>
      </c>
      <c r="E6" s="4">
        <v>0.45833333333333331</v>
      </c>
      <c r="F6">
        <v>6</v>
      </c>
      <c r="G6">
        <v>250</v>
      </c>
      <c r="H6">
        <v>1</v>
      </c>
      <c r="I6">
        <v>300</v>
      </c>
      <c r="J6">
        <v>3</v>
      </c>
      <c r="K6">
        <v>130</v>
      </c>
      <c r="L6" t="s">
        <v>46</v>
      </c>
      <c r="M6" s="1">
        <v>2500</v>
      </c>
      <c r="N6">
        <f t="shared" si="0"/>
        <v>2190</v>
      </c>
    </row>
    <row r="7" spans="1:14" x14ac:dyDescent="0.3">
      <c r="A7" t="s">
        <v>2</v>
      </c>
      <c r="B7">
        <v>6</v>
      </c>
      <c r="C7">
        <v>6</v>
      </c>
      <c r="D7" s="3">
        <v>44657</v>
      </c>
      <c r="E7" s="4">
        <v>0.45833333333333331</v>
      </c>
      <c r="F7">
        <v>4</v>
      </c>
      <c r="G7">
        <v>250</v>
      </c>
      <c r="H7">
        <v>3</v>
      </c>
      <c r="I7">
        <v>300</v>
      </c>
      <c r="J7">
        <v>0</v>
      </c>
      <c r="K7">
        <v>130</v>
      </c>
      <c r="L7" t="s">
        <v>41</v>
      </c>
      <c r="M7" s="1">
        <v>2200</v>
      </c>
      <c r="N7">
        <f t="shared" si="0"/>
        <v>1900</v>
      </c>
    </row>
    <row r="8" spans="1:14" x14ac:dyDescent="0.3">
      <c r="A8" t="s">
        <v>2</v>
      </c>
      <c r="B8">
        <v>7</v>
      </c>
      <c r="C8">
        <v>7</v>
      </c>
      <c r="D8" s="3">
        <v>44688</v>
      </c>
      <c r="E8" s="4">
        <v>0.45833333333333331</v>
      </c>
      <c r="F8">
        <v>2</v>
      </c>
      <c r="G8">
        <v>250</v>
      </c>
      <c r="H8">
        <v>0</v>
      </c>
      <c r="I8">
        <v>300</v>
      </c>
      <c r="J8">
        <v>5</v>
      </c>
      <c r="K8">
        <v>130</v>
      </c>
      <c r="L8" t="s">
        <v>41</v>
      </c>
      <c r="M8" s="1">
        <v>2200</v>
      </c>
      <c r="N8">
        <f t="shared" si="0"/>
        <v>1150</v>
      </c>
    </row>
    <row r="9" spans="1:14" x14ac:dyDescent="0.3">
      <c r="A9" t="s">
        <v>2</v>
      </c>
      <c r="B9">
        <v>8</v>
      </c>
      <c r="C9">
        <v>1</v>
      </c>
      <c r="D9" s="3">
        <v>44657</v>
      </c>
      <c r="E9" s="4">
        <v>0.54166666666666663</v>
      </c>
      <c r="F9">
        <v>7</v>
      </c>
      <c r="G9">
        <v>250</v>
      </c>
      <c r="H9">
        <v>3</v>
      </c>
      <c r="I9">
        <v>300</v>
      </c>
      <c r="J9">
        <v>4</v>
      </c>
      <c r="K9">
        <v>130</v>
      </c>
      <c r="L9" t="s">
        <v>41</v>
      </c>
      <c r="M9" s="1">
        <v>2200</v>
      </c>
      <c r="N9">
        <f t="shared" si="0"/>
        <v>3170</v>
      </c>
    </row>
    <row r="10" spans="1:14" x14ac:dyDescent="0.3">
      <c r="A10" t="s">
        <v>0</v>
      </c>
      <c r="B10">
        <v>9</v>
      </c>
      <c r="C10">
        <v>3</v>
      </c>
      <c r="D10" s="3">
        <v>44658</v>
      </c>
      <c r="E10" s="4">
        <v>0.58333333333333337</v>
      </c>
      <c r="F10">
        <v>6</v>
      </c>
      <c r="G10">
        <v>250</v>
      </c>
      <c r="H10">
        <v>1</v>
      </c>
      <c r="I10">
        <v>300</v>
      </c>
      <c r="J10">
        <v>2</v>
      </c>
      <c r="K10">
        <v>130</v>
      </c>
      <c r="L10" t="s">
        <v>39</v>
      </c>
      <c r="M10" s="1">
        <v>2100</v>
      </c>
      <c r="N10">
        <f t="shared" si="0"/>
        <v>2060</v>
      </c>
    </row>
    <row r="11" spans="1:14" x14ac:dyDescent="0.3">
      <c r="A11" t="s">
        <v>0</v>
      </c>
      <c r="B11">
        <v>10</v>
      </c>
      <c r="C11">
        <v>8</v>
      </c>
      <c r="D11" s="3">
        <v>44689</v>
      </c>
      <c r="E11" s="4">
        <v>0.58333333333333337</v>
      </c>
      <c r="F11">
        <v>4</v>
      </c>
      <c r="G11">
        <v>250</v>
      </c>
      <c r="H11">
        <v>3</v>
      </c>
      <c r="I11">
        <v>300</v>
      </c>
      <c r="J11">
        <v>0</v>
      </c>
      <c r="K11">
        <v>130</v>
      </c>
      <c r="L11" t="s">
        <v>47</v>
      </c>
      <c r="M11" s="1">
        <v>2100</v>
      </c>
      <c r="N11">
        <f t="shared" si="0"/>
        <v>1900</v>
      </c>
    </row>
    <row r="12" spans="1:14" x14ac:dyDescent="0.3">
      <c r="A12" t="s">
        <v>2</v>
      </c>
      <c r="B12">
        <v>11</v>
      </c>
      <c r="C12">
        <v>6</v>
      </c>
      <c r="D12" s="3">
        <v>44698</v>
      </c>
      <c r="E12" s="4">
        <v>0.5</v>
      </c>
      <c r="F12">
        <v>2</v>
      </c>
      <c r="G12">
        <v>250</v>
      </c>
      <c r="H12">
        <v>5</v>
      </c>
      <c r="I12">
        <v>300</v>
      </c>
      <c r="J12">
        <v>3</v>
      </c>
      <c r="K12">
        <v>130</v>
      </c>
      <c r="L12" t="s">
        <v>46</v>
      </c>
      <c r="M12" s="1">
        <v>2200</v>
      </c>
      <c r="N12">
        <f t="shared" si="0"/>
        <v>2390</v>
      </c>
    </row>
    <row r="13" spans="1:14" x14ac:dyDescent="0.3">
      <c r="A13" t="s">
        <v>0</v>
      </c>
      <c r="B13">
        <v>12</v>
      </c>
      <c r="C13">
        <v>8</v>
      </c>
      <c r="D13" s="3">
        <v>44699</v>
      </c>
      <c r="E13" s="4">
        <v>0.54166666666666663</v>
      </c>
      <c r="F13">
        <v>8</v>
      </c>
      <c r="G13">
        <v>250</v>
      </c>
      <c r="H13">
        <v>4</v>
      </c>
      <c r="I13">
        <v>300</v>
      </c>
      <c r="J13">
        <v>5</v>
      </c>
      <c r="K13">
        <v>130</v>
      </c>
      <c r="L13" t="s">
        <v>44</v>
      </c>
      <c r="M13" s="1">
        <v>2100</v>
      </c>
      <c r="N13">
        <f t="shared" si="0"/>
        <v>3850</v>
      </c>
    </row>
    <row r="14" spans="1:14" x14ac:dyDescent="0.3">
      <c r="A14" t="s">
        <v>1</v>
      </c>
      <c r="B14">
        <v>13</v>
      </c>
      <c r="C14">
        <v>4</v>
      </c>
      <c r="D14" s="3">
        <v>44659</v>
      </c>
      <c r="E14" s="4">
        <v>0.75</v>
      </c>
      <c r="F14">
        <v>4</v>
      </c>
      <c r="G14">
        <v>250</v>
      </c>
      <c r="H14">
        <v>2</v>
      </c>
      <c r="I14">
        <v>300</v>
      </c>
      <c r="J14">
        <v>6</v>
      </c>
      <c r="K14">
        <v>130</v>
      </c>
      <c r="L14" t="s">
        <v>44</v>
      </c>
      <c r="M14" s="1">
        <v>3200</v>
      </c>
      <c r="N14">
        <f t="shared" si="0"/>
        <v>2380</v>
      </c>
    </row>
    <row r="15" spans="1:14" x14ac:dyDescent="0.3">
      <c r="A15" t="s">
        <v>0</v>
      </c>
      <c r="B15">
        <v>14</v>
      </c>
      <c r="C15">
        <v>9</v>
      </c>
      <c r="D15" s="3">
        <v>44699</v>
      </c>
      <c r="E15" s="4">
        <v>0.75</v>
      </c>
      <c r="F15">
        <v>2</v>
      </c>
      <c r="G15">
        <v>250</v>
      </c>
      <c r="H15">
        <v>0</v>
      </c>
      <c r="I15">
        <v>300</v>
      </c>
      <c r="J15">
        <v>4</v>
      </c>
      <c r="K15">
        <v>130</v>
      </c>
      <c r="L15" t="s">
        <v>48</v>
      </c>
      <c r="M15" s="1">
        <v>2800</v>
      </c>
      <c r="N15">
        <f t="shared" si="0"/>
        <v>1020</v>
      </c>
    </row>
    <row r="16" spans="1:14" x14ac:dyDescent="0.3">
      <c r="A16" t="s">
        <v>2</v>
      </c>
      <c r="B16">
        <v>15</v>
      </c>
      <c r="C16">
        <v>10</v>
      </c>
      <c r="D16" s="3">
        <v>44673</v>
      </c>
      <c r="E16" s="4">
        <v>0.54166666666666663</v>
      </c>
      <c r="F16">
        <v>8</v>
      </c>
      <c r="G16">
        <v>250</v>
      </c>
      <c r="H16">
        <v>3</v>
      </c>
      <c r="I16">
        <v>300</v>
      </c>
      <c r="J16">
        <v>6</v>
      </c>
      <c r="K16">
        <v>130</v>
      </c>
      <c r="L16" t="s">
        <v>40</v>
      </c>
      <c r="M16" s="1">
        <v>2200</v>
      </c>
      <c r="N16">
        <f t="shared" si="0"/>
        <v>3680</v>
      </c>
    </row>
    <row r="17" spans="1:14" x14ac:dyDescent="0.3">
      <c r="A17" t="s">
        <v>0</v>
      </c>
      <c r="B17">
        <v>16</v>
      </c>
      <c r="C17">
        <v>3</v>
      </c>
      <c r="D17" s="3">
        <v>44689</v>
      </c>
      <c r="E17" s="4">
        <v>0.625</v>
      </c>
      <c r="F17">
        <v>5</v>
      </c>
      <c r="G17">
        <v>250</v>
      </c>
      <c r="H17">
        <v>4</v>
      </c>
      <c r="I17">
        <v>300</v>
      </c>
      <c r="J17">
        <v>4</v>
      </c>
      <c r="K17">
        <v>130</v>
      </c>
      <c r="L17" t="s">
        <v>45</v>
      </c>
      <c r="M17" s="1">
        <v>2100</v>
      </c>
      <c r="N17">
        <f t="shared" si="0"/>
        <v>2970</v>
      </c>
    </row>
    <row r="18" spans="1:14" x14ac:dyDescent="0.3">
      <c r="A18" t="s">
        <v>0</v>
      </c>
      <c r="B18">
        <v>17</v>
      </c>
      <c r="C18">
        <v>8</v>
      </c>
      <c r="D18" s="3">
        <v>44699</v>
      </c>
      <c r="E18" s="4">
        <v>0.83333333333333337</v>
      </c>
      <c r="F18">
        <v>6</v>
      </c>
      <c r="G18">
        <v>250</v>
      </c>
      <c r="H18">
        <v>4</v>
      </c>
      <c r="I18">
        <v>300</v>
      </c>
      <c r="J18">
        <v>2</v>
      </c>
      <c r="K18">
        <v>130</v>
      </c>
      <c r="L18" t="s">
        <v>49</v>
      </c>
      <c r="M18" s="1">
        <v>2800</v>
      </c>
      <c r="N18">
        <f t="shared" si="0"/>
        <v>2960</v>
      </c>
    </row>
    <row r="19" spans="1:14" x14ac:dyDescent="0.3">
      <c r="A19" t="s">
        <v>2</v>
      </c>
      <c r="B19">
        <v>18</v>
      </c>
      <c r="C19">
        <v>1</v>
      </c>
      <c r="D19" s="3">
        <v>44691</v>
      </c>
      <c r="E19" s="4">
        <v>0.5</v>
      </c>
      <c r="F19">
        <v>4</v>
      </c>
      <c r="G19">
        <v>250</v>
      </c>
      <c r="H19">
        <v>2</v>
      </c>
      <c r="I19">
        <v>300</v>
      </c>
      <c r="J19">
        <v>7</v>
      </c>
      <c r="K19">
        <v>130</v>
      </c>
      <c r="L19" t="s">
        <v>45</v>
      </c>
      <c r="M19" s="1">
        <v>2200</v>
      </c>
      <c r="N19">
        <f t="shared" si="0"/>
        <v>2510</v>
      </c>
    </row>
    <row r="20" spans="1:14" x14ac:dyDescent="0.3">
      <c r="A20" t="s">
        <v>0</v>
      </c>
      <c r="B20">
        <v>19</v>
      </c>
      <c r="C20">
        <v>9</v>
      </c>
      <c r="D20" s="3">
        <v>44657</v>
      </c>
      <c r="E20" s="4">
        <v>0.64583333333333337</v>
      </c>
      <c r="F20">
        <v>6</v>
      </c>
      <c r="G20">
        <v>250</v>
      </c>
      <c r="H20">
        <v>0</v>
      </c>
      <c r="I20">
        <v>300</v>
      </c>
      <c r="J20">
        <v>6</v>
      </c>
      <c r="K20">
        <v>130</v>
      </c>
      <c r="L20" t="s">
        <v>47</v>
      </c>
      <c r="M20" s="1">
        <v>2100</v>
      </c>
      <c r="N20">
        <f t="shared" si="0"/>
        <v>2280</v>
      </c>
    </row>
    <row r="21" spans="1:14" x14ac:dyDescent="0.3">
      <c r="A21" t="s">
        <v>2</v>
      </c>
      <c r="B21">
        <v>20</v>
      </c>
      <c r="C21">
        <v>7</v>
      </c>
      <c r="D21" s="3">
        <v>44658</v>
      </c>
      <c r="E21" s="4">
        <v>0.75</v>
      </c>
      <c r="F21">
        <v>4</v>
      </c>
      <c r="G21">
        <v>250</v>
      </c>
      <c r="H21">
        <v>3</v>
      </c>
      <c r="I21">
        <v>300</v>
      </c>
      <c r="J21">
        <v>4</v>
      </c>
      <c r="K21">
        <v>130</v>
      </c>
      <c r="L21" t="s">
        <v>41</v>
      </c>
      <c r="M21" s="1">
        <v>3300</v>
      </c>
      <c r="N21">
        <f t="shared" ref="N21:N37" si="1">SUM(F21*G21)+(H21*I21)+(J21*K21)</f>
        <v>2420</v>
      </c>
    </row>
    <row r="22" spans="1:14" x14ac:dyDescent="0.3">
      <c r="A22" t="s">
        <v>1</v>
      </c>
      <c r="B22">
        <v>21</v>
      </c>
      <c r="C22">
        <v>2</v>
      </c>
      <c r="D22" s="3">
        <v>44659</v>
      </c>
      <c r="E22" s="4">
        <v>0.75</v>
      </c>
      <c r="F22">
        <v>2</v>
      </c>
      <c r="G22">
        <v>250</v>
      </c>
      <c r="H22">
        <v>4</v>
      </c>
      <c r="I22">
        <v>300</v>
      </c>
      <c r="J22">
        <v>2</v>
      </c>
      <c r="K22">
        <v>130</v>
      </c>
      <c r="L22" t="s">
        <v>48</v>
      </c>
      <c r="M22" s="1">
        <v>3200</v>
      </c>
      <c r="N22">
        <f t="shared" si="1"/>
        <v>1960</v>
      </c>
    </row>
    <row r="23" spans="1:14" x14ac:dyDescent="0.3">
      <c r="A23" t="s">
        <v>1</v>
      </c>
      <c r="B23">
        <v>22</v>
      </c>
      <c r="C23">
        <v>2</v>
      </c>
      <c r="D23" s="3">
        <v>44663</v>
      </c>
      <c r="E23" s="4">
        <v>0.79166666666666663</v>
      </c>
      <c r="F23">
        <v>5</v>
      </c>
      <c r="G23">
        <v>250</v>
      </c>
      <c r="H23">
        <v>3</v>
      </c>
      <c r="I23">
        <v>300</v>
      </c>
      <c r="J23">
        <v>8</v>
      </c>
      <c r="K23">
        <v>130</v>
      </c>
      <c r="L23" t="s">
        <v>47</v>
      </c>
      <c r="M23" s="1">
        <v>3200</v>
      </c>
      <c r="N23">
        <f t="shared" si="1"/>
        <v>3190</v>
      </c>
    </row>
    <row r="24" spans="1:14" x14ac:dyDescent="0.3">
      <c r="A24" t="s">
        <v>0</v>
      </c>
      <c r="B24">
        <v>23</v>
      </c>
      <c r="C24">
        <v>9</v>
      </c>
      <c r="D24" s="3">
        <v>44665</v>
      </c>
      <c r="E24" s="4">
        <v>0.45833333333333331</v>
      </c>
      <c r="F24">
        <v>6</v>
      </c>
      <c r="G24">
        <v>250</v>
      </c>
      <c r="H24">
        <v>2</v>
      </c>
      <c r="I24">
        <v>300</v>
      </c>
      <c r="J24">
        <v>4</v>
      </c>
      <c r="K24">
        <v>130</v>
      </c>
      <c r="L24" t="s">
        <v>50</v>
      </c>
      <c r="M24" s="1">
        <v>2100</v>
      </c>
      <c r="N24">
        <f t="shared" si="1"/>
        <v>2620</v>
      </c>
    </row>
    <row r="25" spans="1:14" x14ac:dyDescent="0.3">
      <c r="A25" t="s">
        <v>2</v>
      </c>
      <c r="B25">
        <v>24</v>
      </c>
      <c r="C25">
        <v>7</v>
      </c>
      <c r="D25" s="3">
        <v>44658</v>
      </c>
      <c r="E25" s="4">
        <v>0.45833333333333331</v>
      </c>
      <c r="F25">
        <v>4</v>
      </c>
      <c r="G25">
        <v>250</v>
      </c>
      <c r="H25">
        <v>4</v>
      </c>
      <c r="I25">
        <v>300</v>
      </c>
      <c r="J25">
        <v>5</v>
      </c>
      <c r="K25">
        <v>130</v>
      </c>
      <c r="L25" t="s">
        <v>39</v>
      </c>
      <c r="M25" s="1">
        <v>2200</v>
      </c>
      <c r="N25">
        <f t="shared" si="1"/>
        <v>2850</v>
      </c>
    </row>
    <row r="26" spans="1:14" x14ac:dyDescent="0.3">
      <c r="A26" t="s">
        <v>2</v>
      </c>
      <c r="B26">
        <v>25</v>
      </c>
      <c r="C26">
        <v>1</v>
      </c>
      <c r="D26" s="3">
        <v>44659</v>
      </c>
      <c r="E26" s="4">
        <v>0.79166666666666663</v>
      </c>
      <c r="F26">
        <v>6</v>
      </c>
      <c r="G26">
        <v>250</v>
      </c>
      <c r="H26">
        <v>2</v>
      </c>
      <c r="I26">
        <v>300</v>
      </c>
      <c r="J26">
        <v>4</v>
      </c>
      <c r="K26">
        <v>130</v>
      </c>
      <c r="L26" t="s">
        <v>40</v>
      </c>
      <c r="M26" s="1">
        <v>3300</v>
      </c>
      <c r="N26">
        <f t="shared" si="1"/>
        <v>2620</v>
      </c>
    </row>
    <row r="27" spans="1:14" x14ac:dyDescent="0.3">
      <c r="A27" t="s">
        <v>1</v>
      </c>
      <c r="B27">
        <v>26</v>
      </c>
      <c r="C27">
        <v>4</v>
      </c>
      <c r="D27" s="3">
        <v>44699</v>
      </c>
      <c r="E27" s="4">
        <v>0.8125</v>
      </c>
      <c r="F27">
        <v>4</v>
      </c>
      <c r="G27">
        <v>250</v>
      </c>
      <c r="H27">
        <v>0</v>
      </c>
      <c r="I27">
        <v>300</v>
      </c>
      <c r="J27">
        <v>2</v>
      </c>
      <c r="K27">
        <v>130</v>
      </c>
      <c r="L27" t="s">
        <v>41</v>
      </c>
      <c r="M27" s="1">
        <v>3200</v>
      </c>
      <c r="N27">
        <f t="shared" si="1"/>
        <v>1260</v>
      </c>
    </row>
    <row r="28" spans="1:14" x14ac:dyDescent="0.3">
      <c r="A28" t="s">
        <v>2</v>
      </c>
      <c r="B28">
        <v>27</v>
      </c>
      <c r="C28">
        <v>10</v>
      </c>
      <c r="D28" s="3">
        <v>44699</v>
      </c>
      <c r="E28" s="4">
        <v>0.5</v>
      </c>
      <c r="F28">
        <v>2</v>
      </c>
      <c r="G28">
        <v>250</v>
      </c>
      <c r="H28">
        <v>3</v>
      </c>
      <c r="I28">
        <v>300</v>
      </c>
      <c r="J28">
        <v>0</v>
      </c>
      <c r="K28">
        <v>130</v>
      </c>
      <c r="L28" t="s">
        <v>48</v>
      </c>
      <c r="M28" s="1">
        <v>2200</v>
      </c>
      <c r="N28">
        <f t="shared" si="1"/>
        <v>1400</v>
      </c>
    </row>
    <row r="29" spans="1:14" x14ac:dyDescent="0.3">
      <c r="A29" t="s">
        <v>2</v>
      </c>
      <c r="B29">
        <v>28</v>
      </c>
      <c r="C29">
        <v>7</v>
      </c>
      <c r="D29" s="3">
        <v>44660</v>
      </c>
      <c r="E29" s="4">
        <v>0.77083333333333337</v>
      </c>
      <c r="F29">
        <v>0</v>
      </c>
      <c r="G29">
        <v>250</v>
      </c>
      <c r="H29">
        <v>4</v>
      </c>
      <c r="I29">
        <v>300</v>
      </c>
      <c r="J29">
        <v>3</v>
      </c>
      <c r="K29">
        <v>130</v>
      </c>
      <c r="L29" t="s">
        <v>42</v>
      </c>
      <c r="M29" s="1">
        <v>3300</v>
      </c>
      <c r="N29">
        <f t="shared" si="1"/>
        <v>1590</v>
      </c>
    </row>
    <row r="30" spans="1:14" x14ac:dyDescent="0.3">
      <c r="A30" t="s">
        <v>1</v>
      </c>
      <c r="B30">
        <v>29</v>
      </c>
      <c r="C30">
        <v>2</v>
      </c>
      <c r="D30" s="3">
        <v>44661</v>
      </c>
      <c r="E30" s="4">
        <v>0.75</v>
      </c>
      <c r="F30">
        <v>6</v>
      </c>
      <c r="G30">
        <v>250</v>
      </c>
      <c r="H30">
        <v>3</v>
      </c>
      <c r="I30">
        <v>300</v>
      </c>
      <c r="J30">
        <v>3</v>
      </c>
      <c r="K30">
        <v>130</v>
      </c>
      <c r="L30" t="s">
        <v>42</v>
      </c>
      <c r="M30" s="1">
        <v>3200</v>
      </c>
      <c r="N30">
        <f>SUM(F30*G30)+(H30*I30)+(J30*K30)</f>
        <v>2790</v>
      </c>
    </row>
    <row r="31" spans="1:14" x14ac:dyDescent="0.3">
      <c r="A31" t="s">
        <v>0</v>
      </c>
      <c r="B31">
        <v>30</v>
      </c>
      <c r="C31">
        <v>11</v>
      </c>
      <c r="D31" s="3">
        <v>44692</v>
      </c>
      <c r="E31" s="4">
        <v>0.79166666666666663</v>
      </c>
      <c r="F31">
        <v>4</v>
      </c>
      <c r="G31">
        <v>250</v>
      </c>
      <c r="H31">
        <v>2</v>
      </c>
      <c r="I31">
        <v>300</v>
      </c>
      <c r="J31">
        <v>4</v>
      </c>
      <c r="K31">
        <v>130</v>
      </c>
      <c r="L31" t="s">
        <v>49</v>
      </c>
      <c r="M31" s="1">
        <v>2800</v>
      </c>
      <c r="N31">
        <f>SUM(F31*G31)+(H31*I31)+(J31*K31)</f>
        <v>2120</v>
      </c>
    </row>
    <row r="32" spans="1:14" x14ac:dyDescent="0.3">
      <c r="A32" t="s">
        <v>0</v>
      </c>
      <c r="B32">
        <v>31</v>
      </c>
      <c r="C32">
        <v>9</v>
      </c>
      <c r="D32" s="3">
        <v>44693</v>
      </c>
      <c r="E32" s="4">
        <v>0.79166666666666663</v>
      </c>
      <c r="F32">
        <v>2</v>
      </c>
      <c r="G32">
        <v>250</v>
      </c>
      <c r="H32">
        <v>5</v>
      </c>
      <c r="I32">
        <v>300</v>
      </c>
      <c r="J32">
        <v>3</v>
      </c>
      <c r="K32">
        <v>130</v>
      </c>
      <c r="L32" t="s">
        <v>43</v>
      </c>
      <c r="M32" s="1">
        <v>2800</v>
      </c>
      <c r="N32">
        <f>SUM(F32*G32)+(H32*I32)+(J32*K32)</f>
        <v>2390</v>
      </c>
    </row>
    <row r="33" spans="1:14" x14ac:dyDescent="0.3">
      <c r="A33" t="s">
        <v>2</v>
      </c>
      <c r="B33">
        <v>32</v>
      </c>
      <c r="C33">
        <v>1</v>
      </c>
      <c r="D33" s="3">
        <v>44658</v>
      </c>
      <c r="E33" s="4">
        <v>0.79166666666666663</v>
      </c>
      <c r="F33">
        <v>8</v>
      </c>
      <c r="G33">
        <v>250</v>
      </c>
      <c r="H33">
        <v>7</v>
      </c>
      <c r="I33">
        <v>300</v>
      </c>
      <c r="J33">
        <v>2</v>
      </c>
      <c r="K33">
        <v>130</v>
      </c>
      <c r="L33" t="s">
        <v>49</v>
      </c>
      <c r="M33" s="1">
        <v>3300</v>
      </c>
      <c r="N33">
        <f t="shared" si="1"/>
        <v>4360</v>
      </c>
    </row>
    <row r="34" spans="1:14" x14ac:dyDescent="0.3">
      <c r="A34" t="s">
        <v>0</v>
      </c>
      <c r="B34">
        <v>33</v>
      </c>
      <c r="C34">
        <v>11</v>
      </c>
      <c r="D34" s="3">
        <v>44693</v>
      </c>
      <c r="E34" s="4">
        <v>0.77083333333333337</v>
      </c>
      <c r="F34">
        <v>5</v>
      </c>
      <c r="G34">
        <v>250</v>
      </c>
      <c r="H34">
        <v>2</v>
      </c>
      <c r="I34">
        <v>300</v>
      </c>
      <c r="J34">
        <v>5</v>
      </c>
      <c r="K34">
        <v>130</v>
      </c>
      <c r="L34" t="s">
        <v>41</v>
      </c>
      <c r="M34" s="1">
        <v>2800</v>
      </c>
      <c r="N34">
        <f t="shared" si="1"/>
        <v>2500</v>
      </c>
    </row>
    <row r="35" spans="1:14" x14ac:dyDescent="0.3">
      <c r="A35" t="s">
        <v>2</v>
      </c>
      <c r="B35">
        <v>34</v>
      </c>
      <c r="C35">
        <v>6</v>
      </c>
      <c r="D35" s="3">
        <v>44694</v>
      </c>
      <c r="E35" s="4">
        <v>0.75</v>
      </c>
      <c r="F35">
        <v>0</v>
      </c>
      <c r="G35">
        <v>250</v>
      </c>
      <c r="H35">
        <v>0</v>
      </c>
      <c r="I35">
        <v>300</v>
      </c>
      <c r="J35">
        <v>7</v>
      </c>
      <c r="K35">
        <v>130</v>
      </c>
      <c r="L35" t="s">
        <v>44</v>
      </c>
      <c r="M35" s="1">
        <v>3300</v>
      </c>
      <c r="N35">
        <f t="shared" si="1"/>
        <v>910</v>
      </c>
    </row>
    <row r="36" spans="1:14" x14ac:dyDescent="0.3">
      <c r="A36" t="s">
        <v>2</v>
      </c>
      <c r="B36">
        <v>35</v>
      </c>
      <c r="C36">
        <v>10</v>
      </c>
      <c r="D36" s="3">
        <v>44695</v>
      </c>
      <c r="E36" s="4">
        <v>0.70833333333333337</v>
      </c>
      <c r="F36">
        <v>6</v>
      </c>
      <c r="G36">
        <v>250</v>
      </c>
      <c r="H36">
        <v>3</v>
      </c>
      <c r="I36">
        <v>300</v>
      </c>
      <c r="J36">
        <v>2</v>
      </c>
      <c r="K36">
        <v>130</v>
      </c>
      <c r="L36" t="s">
        <v>41</v>
      </c>
      <c r="M36" s="1">
        <v>3300</v>
      </c>
      <c r="N36">
        <f t="shared" si="1"/>
        <v>2660</v>
      </c>
    </row>
    <row r="37" spans="1:14" x14ac:dyDescent="0.3">
      <c r="A37" t="s">
        <v>0</v>
      </c>
      <c r="B37">
        <v>36</v>
      </c>
      <c r="C37">
        <v>11</v>
      </c>
      <c r="D37" s="3">
        <v>44673</v>
      </c>
      <c r="E37" s="4">
        <v>0.75</v>
      </c>
      <c r="F37">
        <v>4</v>
      </c>
      <c r="G37">
        <v>250</v>
      </c>
      <c r="H37">
        <v>4</v>
      </c>
      <c r="I37">
        <v>300</v>
      </c>
      <c r="J37">
        <v>0</v>
      </c>
      <c r="K37">
        <v>130</v>
      </c>
      <c r="L37" t="s">
        <v>50</v>
      </c>
      <c r="M37" s="1">
        <v>2800</v>
      </c>
      <c r="N37">
        <f t="shared" si="1"/>
        <v>2200</v>
      </c>
    </row>
    <row r="38" spans="1:14" x14ac:dyDescent="0.3">
      <c r="A38" t="s">
        <v>1</v>
      </c>
      <c r="B38">
        <v>37</v>
      </c>
      <c r="C38">
        <v>2</v>
      </c>
      <c r="D38" s="3">
        <v>44673</v>
      </c>
      <c r="E38" s="4">
        <v>0.79166666666666663</v>
      </c>
      <c r="F38">
        <v>2</v>
      </c>
      <c r="G38">
        <v>250</v>
      </c>
      <c r="H38">
        <v>3</v>
      </c>
      <c r="I38">
        <v>300</v>
      </c>
      <c r="J38">
        <v>3</v>
      </c>
      <c r="K38">
        <v>130</v>
      </c>
      <c r="L38" t="s">
        <v>49</v>
      </c>
      <c r="M38" s="1">
        <v>3200</v>
      </c>
      <c r="N38">
        <f t="shared" ref="N38:N43" si="2">SUM(F38*G38)+(H38*I38)+(J38*K38)</f>
        <v>1790</v>
      </c>
    </row>
    <row r="39" spans="1:14" x14ac:dyDescent="0.3">
      <c r="A39" t="s">
        <v>2</v>
      </c>
      <c r="B39">
        <v>38</v>
      </c>
      <c r="C39">
        <v>6</v>
      </c>
      <c r="D39" s="3">
        <v>44694</v>
      </c>
      <c r="E39" s="4">
        <v>0.75</v>
      </c>
      <c r="F39">
        <v>8</v>
      </c>
      <c r="G39">
        <v>250</v>
      </c>
      <c r="H39">
        <v>2</v>
      </c>
      <c r="I39">
        <v>300</v>
      </c>
      <c r="J39">
        <v>4</v>
      </c>
      <c r="K39">
        <v>130</v>
      </c>
      <c r="L39" t="s">
        <v>51</v>
      </c>
      <c r="M39" s="1">
        <v>3300</v>
      </c>
      <c r="N39">
        <f t="shared" si="2"/>
        <v>3120</v>
      </c>
    </row>
    <row r="40" spans="1:14" x14ac:dyDescent="0.3">
      <c r="A40" t="s">
        <v>0</v>
      </c>
      <c r="B40">
        <v>39</v>
      </c>
      <c r="C40">
        <v>11</v>
      </c>
      <c r="D40" s="3">
        <v>44695</v>
      </c>
      <c r="E40" s="4">
        <v>0.75</v>
      </c>
      <c r="F40">
        <v>0</v>
      </c>
      <c r="G40">
        <v>250</v>
      </c>
      <c r="H40">
        <v>4</v>
      </c>
      <c r="I40">
        <v>300</v>
      </c>
      <c r="J40">
        <v>2</v>
      </c>
      <c r="K40">
        <v>130</v>
      </c>
      <c r="L40" t="s">
        <v>43</v>
      </c>
      <c r="M40" s="1">
        <v>2800</v>
      </c>
      <c r="N40">
        <f t="shared" si="2"/>
        <v>1460</v>
      </c>
    </row>
    <row r="41" spans="1:14" x14ac:dyDescent="0.3">
      <c r="A41" t="s">
        <v>2</v>
      </c>
      <c r="B41">
        <v>40</v>
      </c>
      <c r="C41">
        <v>6</v>
      </c>
      <c r="D41" s="3">
        <v>44696</v>
      </c>
      <c r="E41" s="4">
        <v>0.70833333333333337</v>
      </c>
      <c r="F41">
        <v>3</v>
      </c>
      <c r="G41">
        <v>250</v>
      </c>
      <c r="H41">
        <v>2</v>
      </c>
      <c r="I41">
        <v>300</v>
      </c>
      <c r="J41">
        <v>8</v>
      </c>
      <c r="K41">
        <v>130</v>
      </c>
      <c r="L41" t="s">
        <v>42</v>
      </c>
      <c r="M41" s="1">
        <v>3300</v>
      </c>
      <c r="N41">
        <f t="shared" si="2"/>
        <v>2390</v>
      </c>
    </row>
    <row r="42" spans="1:14" x14ac:dyDescent="0.3">
      <c r="A42" t="s">
        <v>1</v>
      </c>
      <c r="B42">
        <v>41</v>
      </c>
      <c r="C42">
        <v>4</v>
      </c>
      <c r="D42" s="3">
        <v>44659</v>
      </c>
      <c r="E42" s="4">
        <v>0.70833333333333337</v>
      </c>
      <c r="F42">
        <v>4</v>
      </c>
      <c r="G42">
        <v>250</v>
      </c>
      <c r="H42">
        <v>0</v>
      </c>
      <c r="I42">
        <v>300</v>
      </c>
      <c r="J42">
        <v>0</v>
      </c>
      <c r="K42">
        <v>130</v>
      </c>
      <c r="L42" t="s">
        <v>44</v>
      </c>
      <c r="M42" s="1">
        <v>3200</v>
      </c>
      <c r="N42">
        <f t="shared" si="2"/>
        <v>1000</v>
      </c>
    </row>
    <row r="43" spans="1:14" x14ac:dyDescent="0.3">
      <c r="A43" t="s">
        <v>1</v>
      </c>
      <c r="B43">
        <v>42</v>
      </c>
      <c r="C43">
        <v>5</v>
      </c>
      <c r="D43" s="3">
        <v>44674</v>
      </c>
      <c r="E43" s="4">
        <v>0.70833333333333337</v>
      </c>
      <c r="F43">
        <v>0</v>
      </c>
      <c r="G43">
        <v>250</v>
      </c>
      <c r="H43">
        <v>3</v>
      </c>
      <c r="I43">
        <v>300</v>
      </c>
      <c r="J43">
        <v>3</v>
      </c>
      <c r="K43">
        <v>130</v>
      </c>
      <c r="L43" t="s">
        <v>41</v>
      </c>
      <c r="M43" s="1">
        <v>3200</v>
      </c>
      <c r="N43">
        <f t="shared" si="2"/>
        <v>1290</v>
      </c>
    </row>
    <row r="46" spans="1:14" x14ac:dyDescent="0.3">
      <c r="A46" t="s">
        <v>0</v>
      </c>
      <c r="B46">
        <f>SUM(N4+N10+N11+N13+N15+N17+N18+N20+N24+N31+N32+N34+N37+N40)</f>
        <v>32220</v>
      </c>
      <c r="C46">
        <f>SUM(B46/14)</f>
        <v>2301.4285714285716</v>
      </c>
      <c r="D46" s="5">
        <v>2301.4285709999999</v>
      </c>
    </row>
    <row r="47" spans="1:14" x14ac:dyDescent="0.3">
      <c r="A47" t="s">
        <v>54</v>
      </c>
      <c r="B47">
        <f>SUM(N3+N5+N6+N14+N22+N23+N27+N30+N38+N42+N43)</f>
        <v>21430</v>
      </c>
      <c r="C47">
        <f>SUM(B47/11)</f>
        <v>1948.1818181818182</v>
      </c>
      <c r="D47" s="5">
        <v>1948.181818</v>
      </c>
    </row>
    <row r="48" spans="1:14" x14ac:dyDescent="0.3">
      <c r="A48" t="s">
        <v>2</v>
      </c>
      <c r="B48">
        <f>SUM(N2+N7+N8+N9+N12+N16+N19+N21+N25+N26+N28+N29+N33+N35+N36+N39+N41)</f>
        <v>41200</v>
      </c>
      <c r="C48">
        <f>SUM(B48/17)</f>
        <v>2423.5294117647059</v>
      </c>
      <c r="D48" s="5">
        <v>2423.5294119999999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Animators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2015-06-05T18:19:34Z</dcterms:created>
  <dcterms:modified xsi:type="dcterms:W3CDTF">2023-05-26T18:23:45Z</dcterms:modified>
</cp:coreProperties>
</file>