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0" documentId="8_{4230B3C9-2DDF-4CD8-A8FC-2733D0AD9685}" xr6:coauthVersionLast="45" xr6:coauthVersionMax="45" xr10:uidLastSave="{00000000-0000-0000-0000-000000000000}"/>
  <bookViews>
    <workbookView xWindow="-108" yWindow="-108" windowWidth="23256" windowHeight="12576" xr2:uid="{7DB8FD3D-0037-45C3-AFB0-EEA7B912FC3B}"/>
  </bookViews>
  <sheets>
    <sheet name="Welcome" sheetId="24" r:id="rId1"/>
    <sheet name="Instructions" sheetId="28" r:id="rId2"/>
    <sheet name="Snapshot" sheetId="13" r:id="rId3"/>
    <sheet name="Transactions" sheetId="4" r:id="rId4"/>
    <sheet name="Archived Categories Sheet" sheetId="12" state="hidden" r:id="rId5"/>
    <sheet name="Categories" sheetId="30" r:id="rId6"/>
    <sheet name="HiddenCategories" sheetId="31" state="hidden" r:id="rId7"/>
    <sheet name="Institutions" sheetId="32" state="hidden" r:id="rId8"/>
  </sheets>
  <definedNames>
    <definedName name="Categories">OFFSET('Archived Categories Sheet'!$J$7,0,0,COUNTIF('Archived Categories Sheet'!$J$7:$J$44,"&lt;&gt;"&amp;"--"),1)</definedName>
    <definedName name="CategoryIdentifiers">Categories!$B$8:$B$100</definedName>
    <definedName name="CategoryNames">Categories!$C$8:$C$100</definedName>
    <definedName name="HiddenCategoriesCategoryNames">_xlfn.ANCHORARRAY(HiddenCategories!$B$2)</definedName>
    <definedName name="HiddenCategoriesSubcategoryNames">HiddenCategories!$C$2:$C$100</definedName>
    <definedName name="HiddenCategoriesSubcategoryNamesRows">HiddenCategories!$C$2:$CX$100</definedName>
    <definedName name="Months">OFFSET(Snapshot!$V$7,0,0,COUNTIF(Snapshot!$V$7:$V$200,"&lt;&gt;"&amp;"--"),1)</definedName>
    <definedName name="snapshot_month">Snapshot!$Q$4</definedName>
    <definedName name="SubcategoryNames">Categories!$I$8:$I$100</definedName>
    <definedName name="user_custom_categories">'Archived Categories Sheet'!$C$25:$E$44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8" i="30" l="1"/>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39" i="30"/>
  <c r="J40" i="30"/>
  <c r="J41"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J79" i="30"/>
  <c r="J80" i="30"/>
  <c r="J81" i="30"/>
  <c r="J82" i="30"/>
  <c r="J83" i="30"/>
  <c r="J84" i="30"/>
  <c r="J85" i="30"/>
  <c r="J86" i="30"/>
  <c r="J87" i="30"/>
  <c r="J88" i="30"/>
  <c r="J89" i="30"/>
  <c r="J90" i="30"/>
  <c r="J91" i="30"/>
  <c r="J92" i="30"/>
  <c r="J93" i="30"/>
  <c r="J94" i="30"/>
  <c r="J95" i="30"/>
  <c r="J96" i="30"/>
  <c r="J97" i="30"/>
  <c r="J98" i="30"/>
  <c r="J99" i="30"/>
  <c r="J100" i="30"/>
  <c r="B2" i="31" a="1"/>
  <c r="B2" i="31" s="1"/>
  <c r="V200"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100" i="13"/>
  <c r="V101" i="13"/>
  <c r="V102" i="13"/>
  <c r="V103" i="13"/>
  <c r="V104" i="13"/>
  <c r="V105"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43" i="13"/>
  <c r="V44" i="13"/>
  <c r="V45" i="13"/>
  <c r="V46" i="13"/>
  <c r="V47" i="13"/>
  <c r="V48" i="13"/>
  <c r="V49" i="13"/>
  <c r="V50" i="13"/>
  <c r="V51" i="13"/>
  <c r="V52" i="13"/>
  <c r="V53" i="13"/>
  <c r="V54" i="13"/>
  <c r="V55" i="13"/>
  <c r="V56" i="13"/>
  <c r="V57" i="13"/>
  <c r="V58" i="13"/>
  <c r="V59" i="13"/>
  <c r="V60" i="13"/>
  <c r="V61" i="13"/>
  <c r="V62" i="13"/>
  <c r="V63" i="13"/>
  <c r="V64" i="13"/>
  <c r="C79" i="31" a="1"/>
  <c r="C2" i="31" a="1"/>
  <c r="C83" i="31" a="1"/>
  <c r="C9" i="31" a="1"/>
  <c r="C80" i="31" a="1"/>
  <c r="C77" i="31" a="1"/>
  <c r="C51" i="31" a="1"/>
  <c r="C72" i="31" a="1"/>
  <c r="C90" i="31" a="1"/>
  <c r="C26" i="31" a="1"/>
  <c r="C100" i="31" a="1"/>
  <c r="C17" i="31" a="1"/>
  <c r="C86" i="31" a="1"/>
  <c r="C19" i="31" a="1"/>
  <c r="C34" i="31" a="1"/>
  <c r="C91" i="31" a="1"/>
  <c r="C7" i="31" a="1"/>
  <c r="C67" i="31" a="1"/>
  <c r="C6" i="31" a="1"/>
  <c r="C68" i="31" a="1"/>
  <c r="C60" i="31" a="1"/>
  <c r="C65" i="31" a="1"/>
  <c r="C88" i="31" a="1"/>
  <c r="C64" i="31" a="1"/>
  <c r="C40" i="31" a="1"/>
  <c r="C57" i="31" a="1"/>
  <c r="C94" i="31" a="1"/>
  <c r="C58" i="31" a="1"/>
  <c r="C13" i="31" a="1"/>
  <c r="C70" i="31" a="1"/>
  <c r="C46" i="31" a="1"/>
  <c r="C22" i="31" a="1"/>
  <c r="C43" i="31" a="1"/>
  <c r="C29" i="31" a="1"/>
  <c r="C55" i="31" a="1"/>
  <c r="C12" i="31" a="1"/>
  <c r="C85" i="31" a="1"/>
  <c r="C82" i="31" a="1"/>
  <c r="C20" i="31" a="1"/>
  <c r="C32" i="31" a="1"/>
  <c r="C52" i="31" a="1"/>
  <c r="C8" i="31" a="1"/>
  <c r="C21" i="31" a="1"/>
  <c r="C27" i="31" a="1"/>
  <c r="C87" i="31" a="1"/>
  <c r="C28" i="31" a="1"/>
  <c r="C50" i="31" a="1"/>
  <c r="C75" i="31" a="1"/>
  <c r="C42" i="31" a="1"/>
  <c r="C3" i="31" a="1"/>
  <c r="C89" i="31" a="1"/>
  <c r="C39" i="31" a="1"/>
  <c r="C78" i="31" a="1"/>
  <c r="C37" i="31" a="1"/>
  <c r="C96" i="31" a="1"/>
  <c r="C25" i="31" a="1"/>
  <c r="C24" i="31" a="1"/>
  <c r="C54" i="31" a="1"/>
  <c r="C30" i="31" a="1"/>
  <c r="C44" i="31" a="1"/>
  <c r="C18" i="31" a="1"/>
  <c r="C16" i="31" a="1"/>
  <c r="C23" i="31" a="1"/>
  <c r="C97" i="31" a="1"/>
  <c r="C66" i="31" a="1"/>
  <c r="C61" i="31" a="1"/>
  <c r="C76" i="31" a="1"/>
  <c r="C73" i="31" a="1"/>
  <c r="C98" i="31" a="1"/>
  <c r="C15" i="31" a="1"/>
  <c r="C10" i="31" a="1"/>
  <c r="C62" i="31" a="1"/>
  <c r="C48" i="31" a="1"/>
  <c r="C38" i="31" a="1"/>
  <c r="C81" i="31" a="1"/>
  <c r="C49" i="31" a="1"/>
  <c r="C69" i="31" a="1"/>
  <c r="C93" i="31" a="1"/>
  <c r="C45" i="31" a="1"/>
  <c r="C5" i="31" a="1"/>
  <c r="C53" i="31" a="1"/>
  <c r="C56" i="31" a="1"/>
  <c r="C14" i="31" a="1"/>
  <c r="C59" i="31" a="1"/>
  <c r="C74" i="31" a="1"/>
  <c r="C63" i="31" a="1"/>
  <c r="C92" i="31" a="1"/>
  <c r="C41" i="31" a="1"/>
  <c r="C4" i="31" a="1"/>
  <c r="C99" i="31" a="1"/>
  <c r="C33" i="31" a="1"/>
  <c r="C11" i="31" a="1"/>
  <c r="C84" i="31" a="1"/>
  <c r="C36" i="31" a="1"/>
  <c r="C31" i="31" a="1"/>
  <c r="C95" i="31" a="1"/>
  <c r="C71" i="31" a="1"/>
  <c r="C47" i="31" a="1"/>
  <c r="C35" i="31" a="1"/>
  <c r="C7" i="31" l="1"/>
  <c r="C13" i="31"/>
  <c r="C19" i="31"/>
  <c r="C23" i="31"/>
  <c r="C29" i="31"/>
  <c r="C35" i="31"/>
  <c r="C39" i="31"/>
  <c r="C45" i="31"/>
  <c r="C51" i="31"/>
  <c r="C57" i="31"/>
  <c r="C63" i="31"/>
  <c r="C65" i="31"/>
  <c r="C71" i="31"/>
  <c r="C77" i="31"/>
  <c r="C81" i="31"/>
  <c r="C87" i="31"/>
  <c r="C91" i="31"/>
  <c r="C95" i="31"/>
  <c r="C5" i="31"/>
  <c r="C11" i="31"/>
  <c r="C15" i="31"/>
  <c r="C21" i="31"/>
  <c r="C27" i="31"/>
  <c r="C31" i="31"/>
  <c r="C37" i="31"/>
  <c r="C43" i="31"/>
  <c r="C49" i="31"/>
  <c r="C55" i="31"/>
  <c r="C61" i="31"/>
  <c r="C69" i="31"/>
  <c r="C73" i="31"/>
  <c r="C79" i="31"/>
  <c r="C85" i="31"/>
  <c r="C89" i="31"/>
  <c r="C93" i="31"/>
  <c r="C97" i="31"/>
  <c r="C6" i="31"/>
  <c r="C12" i="31"/>
  <c r="C16" i="31"/>
  <c r="C20" i="31"/>
  <c r="C22" i="31"/>
  <c r="C24" i="31"/>
  <c r="C26" i="31"/>
  <c r="C30" i="31"/>
  <c r="C32" i="31"/>
  <c r="C34" i="31"/>
  <c r="C36" i="31"/>
  <c r="C38" i="31"/>
  <c r="C40" i="31"/>
  <c r="C42" i="31"/>
  <c r="C44" i="31"/>
  <c r="C46" i="31"/>
  <c r="C48" i="31"/>
  <c r="C50" i="31"/>
  <c r="C52" i="31"/>
  <c r="C54" i="31"/>
  <c r="C56" i="31"/>
  <c r="C58" i="31"/>
  <c r="C60" i="31"/>
  <c r="C62" i="31"/>
  <c r="C64" i="31"/>
  <c r="C66" i="31"/>
  <c r="C68" i="31"/>
  <c r="C70" i="31"/>
  <c r="C72" i="31"/>
  <c r="C74" i="31"/>
  <c r="C76" i="31"/>
  <c r="C78" i="31"/>
  <c r="C80" i="31"/>
  <c r="C82" i="31"/>
  <c r="C84" i="31"/>
  <c r="C86" i="31"/>
  <c r="C88" i="31"/>
  <c r="C90" i="31"/>
  <c r="C92" i="31"/>
  <c r="C94" i="31"/>
  <c r="C96" i="31"/>
  <c r="C98" i="31"/>
  <c r="C100" i="31"/>
  <c r="C3" i="31"/>
  <c r="C9" i="31"/>
  <c r="C17" i="31"/>
  <c r="C25" i="31"/>
  <c r="C33" i="31"/>
  <c r="C41" i="31"/>
  <c r="C47" i="31"/>
  <c r="C53" i="31"/>
  <c r="C59" i="31"/>
  <c r="C67" i="31"/>
  <c r="C75" i="31"/>
  <c r="C83" i="31"/>
  <c r="C99" i="31"/>
  <c r="C4" i="31"/>
  <c r="C8" i="31"/>
  <c r="C10" i="31"/>
  <c r="C14" i="31"/>
  <c r="C18" i="31"/>
  <c r="C28" i="31"/>
  <c r="C2" i="31"/>
  <c r="G23" i="12"/>
  <c r="G24" i="12"/>
  <c r="G25" i="12"/>
  <c r="H25" i="12" s="1"/>
  <c r="G26" i="12"/>
  <c r="H26" i="12" s="1"/>
  <c r="G27" i="12"/>
  <c r="G28" i="12"/>
  <c r="G29" i="12"/>
  <c r="G30" i="12"/>
  <c r="G31" i="12"/>
  <c r="G32" i="12"/>
  <c r="G33" i="12"/>
  <c r="H33" i="12" s="1"/>
  <c r="G34" i="12"/>
  <c r="H34" i="12" s="1"/>
  <c r="G35" i="12"/>
  <c r="G36" i="12"/>
  <c r="H36" i="12" s="1"/>
  <c r="G37" i="12"/>
  <c r="G38" i="12"/>
  <c r="H38" i="12" s="1"/>
  <c r="G39" i="12"/>
  <c r="H39" i="12" s="1"/>
  <c r="G40" i="12"/>
  <c r="G41" i="12"/>
  <c r="G42" i="12"/>
  <c r="H42" i="12" s="1"/>
  <c r="G43" i="12"/>
  <c r="G44" i="12"/>
  <c r="G22" i="12"/>
  <c r="G21" i="12"/>
  <c r="G20" i="12"/>
  <c r="G19" i="12"/>
  <c r="G18" i="12"/>
  <c r="G17" i="12"/>
  <c r="G16" i="12"/>
  <c r="G15" i="12"/>
  <c r="G14" i="12"/>
  <c r="G13" i="12"/>
  <c r="G12" i="12"/>
  <c r="G11" i="12"/>
  <c r="H11" i="12" s="1"/>
  <c r="G10" i="12"/>
  <c r="G9" i="12"/>
  <c r="H9" i="12" s="1"/>
  <c r="G8" i="12"/>
  <c r="G7" i="12"/>
  <c r="H15" i="12"/>
  <c r="H29" i="12" l="1"/>
  <c r="H37" i="12"/>
  <c r="H43" i="12"/>
  <c r="H31" i="12"/>
  <c r="H32" i="12"/>
  <c r="H35" i="12"/>
  <c r="H44" i="12"/>
  <c r="H40" i="12"/>
  <c r="H41" i="12"/>
  <c r="H27" i="12"/>
  <c r="H13" i="12"/>
  <c r="H17" i="12"/>
  <c r="H22" i="12"/>
  <c r="H21" i="12"/>
  <c r="H30" i="12"/>
  <c r="H19" i="12"/>
  <c r="H23" i="12"/>
  <c r="H16" i="12"/>
  <c r="H7" i="12"/>
  <c r="H20" i="12"/>
  <c r="H10" i="12"/>
  <c r="H18" i="12"/>
  <c r="H8" i="12"/>
  <c r="H12" i="12"/>
  <c r="H24" i="12"/>
  <c r="H28" i="12"/>
  <c r="H14" i="12"/>
  <c r="I42" i="12" l="1"/>
  <c r="J42" i="12" s="1" a="1"/>
  <c r="J42" i="12" s="1"/>
  <c r="I22" i="12"/>
  <c r="J22" i="12" s="1" a="1"/>
  <c r="J22" i="12" s="1"/>
  <c r="I19" i="12"/>
  <c r="J19" i="12" s="1" a="1"/>
  <c r="J19" i="12" s="1"/>
  <c r="I35" i="12"/>
  <c r="J35" i="12" s="1" a="1"/>
  <c r="J35" i="12" s="1"/>
  <c r="I10" i="12"/>
  <c r="J10" i="12" s="1" a="1"/>
  <c r="J10" i="12" s="1"/>
  <c r="I8" i="12"/>
  <c r="J8" i="12" s="1" a="1"/>
  <c r="J8" i="12" s="1"/>
  <c r="I24" i="12"/>
  <c r="J24" i="12" s="1" a="1"/>
  <c r="J24" i="12" s="1"/>
  <c r="I40" i="12"/>
  <c r="J40" i="12" s="1" a="1"/>
  <c r="J40" i="12" s="1"/>
  <c r="I25" i="12"/>
  <c r="J25" i="12" s="1" a="1"/>
  <c r="J25" i="12" s="1"/>
  <c r="I41" i="12"/>
  <c r="J41" i="12" s="1" a="1"/>
  <c r="J41" i="12" s="1"/>
  <c r="I30" i="12"/>
  <c r="J30" i="12" s="1" a="1"/>
  <c r="J30" i="12" s="1"/>
  <c r="I15" i="12"/>
  <c r="J15" i="12" s="1" a="1"/>
  <c r="J15" i="12" s="1"/>
  <c r="I17" i="12"/>
  <c r="J17" i="12" s="1" a="1"/>
  <c r="J17" i="12" s="1"/>
  <c r="I20" i="12"/>
  <c r="J20" i="12" s="1" a="1"/>
  <c r="J20" i="12" s="1"/>
  <c r="I21" i="12"/>
  <c r="J21" i="12" s="1" a="1"/>
  <c r="J21" i="12" s="1"/>
  <c r="I7" i="12"/>
  <c r="I23" i="12"/>
  <c r="J23" i="12" s="1" a="1"/>
  <c r="J23" i="12" s="1"/>
  <c r="I39" i="12"/>
  <c r="J39" i="12" s="1" a="1"/>
  <c r="J39" i="12" s="1"/>
  <c r="I18" i="12"/>
  <c r="J18" i="12" s="1" a="1"/>
  <c r="J18" i="12" s="1"/>
  <c r="I12" i="12"/>
  <c r="J12" i="12" s="1" a="1"/>
  <c r="J12" i="12" s="1"/>
  <c r="I28" i="12"/>
  <c r="J28" i="12" s="1" a="1"/>
  <c r="J28" i="12" s="1"/>
  <c r="I44" i="12"/>
  <c r="J44" i="12" s="1" a="1"/>
  <c r="J44" i="12" s="1"/>
  <c r="I29" i="12"/>
  <c r="J29" i="12" s="1" a="1"/>
  <c r="J29" i="12" s="1"/>
  <c r="I13" i="12"/>
  <c r="J13" i="12" s="1" a="1"/>
  <c r="J13" i="12" s="1"/>
  <c r="I34" i="12"/>
  <c r="J34" i="12" s="1" a="1"/>
  <c r="J34" i="12" s="1"/>
  <c r="I31" i="12"/>
  <c r="J31" i="12" s="1" a="1"/>
  <c r="J31" i="12" s="1"/>
  <c r="I38" i="12"/>
  <c r="J38" i="12" s="1" a="1"/>
  <c r="J38" i="12" s="1"/>
  <c r="I36" i="12"/>
  <c r="J36" i="12" s="1" a="1"/>
  <c r="J36" i="12" s="1"/>
  <c r="I37" i="12"/>
  <c r="J37" i="12" s="1" a="1"/>
  <c r="J37" i="12" s="1"/>
  <c r="I11" i="12"/>
  <c r="J11" i="12" s="1" a="1"/>
  <c r="J11" i="12" s="1"/>
  <c r="I27" i="12"/>
  <c r="J27" i="12" s="1" a="1"/>
  <c r="J27" i="12" s="1"/>
  <c r="I43" i="12"/>
  <c r="J43" i="12" s="1" a="1"/>
  <c r="J43" i="12" s="1"/>
  <c r="I26" i="12"/>
  <c r="J26" i="12" s="1" a="1"/>
  <c r="J26" i="12" s="1"/>
  <c r="I16" i="12"/>
  <c r="J16" i="12" s="1" a="1"/>
  <c r="J16" i="12" s="1"/>
  <c r="I32" i="12"/>
  <c r="J32" i="12" s="1" a="1"/>
  <c r="J32" i="12" s="1"/>
  <c r="I9" i="12"/>
  <c r="J9" i="12" s="1" a="1"/>
  <c r="J9" i="12" s="1"/>
  <c r="I33" i="12"/>
  <c r="J33" i="12" s="1" a="1"/>
  <c r="J33" i="12" s="1"/>
  <c r="I14" i="12"/>
  <c r="J14" i="12" s="1" a="1"/>
  <c r="J14" i="12" s="1"/>
  <c r="K7" i="12" l="1" a="1"/>
  <c r="K7" i="12" s="1"/>
  <c r="J7" i="12" a="1"/>
  <c r="J7" i="12" s="1"/>
  <c r="L8" i="4" a="1"/>
  <c r="L8" i="4" s="1"/>
  <c r="W7" i="13" l="1" a="1"/>
  <c r="W7" i="13" s="1"/>
  <c r="AV200" i="13"/>
  <c r="AV199" i="13"/>
  <c r="AV198" i="13"/>
  <c r="AV197" i="13"/>
  <c r="AV196" i="13"/>
  <c r="AV195" i="13"/>
  <c r="AV194" i="13"/>
  <c r="AV193" i="13"/>
  <c r="AV192" i="13"/>
  <c r="AV191" i="13"/>
  <c r="AV190" i="13"/>
  <c r="AV189" i="13"/>
  <c r="AV188" i="13"/>
  <c r="AV187" i="13"/>
  <c r="AV186" i="13"/>
  <c r="AV185" i="13"/>
  <c r="AV184" i="13"/>
  <c r="AV183" i="13"/>
  <c r="AV182" i="13"/>
  <c r="AV181" i="13"/>
  <c r="AV180" i="13"/>
  <c r="AV179" i="13"/>
  <c r="AV178" i="13"/>
  <c r="AV177" i="13"/>
  <c r="AV176" i="13"/>
  <c r="AV175" i="13"/>
  <c r="AV174" i="13"/>
  <c r="AV173" i="13"/>
  <c r="AV172" i="13"/>
  <c r="AV171" i="13"/>
  <c r="AV170" i="13"/>
  <c r="AV169" i="13"/>
  <c r="AV168" i="13"/>
  <c r="AV167" i="13"/>
  <c r="AV166" i="13"/>
  <c r="AV165" i="13"/>
  <c r="AV164" i="13"/>
  <c r="AV163" i="13"/>
  <c r="AV162" i="13"/>
  <c r="AV161" i="13"/>
  <c r="AV160" i="13"/>
  <c r="AV159" i="13"/>
  <c r="AV158" i="13"/>
  <c r="AV157" i="13"/>
  <c r="AV156" i="13"/>
  <c r="AV155" i="13"/>
  <c r="AV154" i="13"/>
  <c r="AV153" i="13"/>
  <c r="AV152" i="13"/>
  <c r="AV151" i="13"/>
  <c r="AV150" i="13"/>
  <c r="AV149" i="13"/>
  <c r="AV148" i="13"/>
  <c r="AV147" i="13"/>
  <c r="AV146" i="13"/>
  <c r="AV145" i="13"/>
  <c r="AV144" i="13"/>
  <c r="AV143" i="13"/>
  <c r="AV142" i="13"/>
  <c r="AV141" i="13"/>
  <c r="AV140" i="13"/>
  <c r="AV139" i="13"/>
  <c r="AV138" i="13"/>
  <c r="AV137" i="13"/>
  <c r="AV136" i="13"/>
  <c r="AV135" i="13"/>
  <c r="AV134" i="13"/>
  <c r="AV133" i="13"/>
  <c r="AV132" i="13"/>
  <c r="AV131" i="13"/>
  <c r="AV130" i="13"/>
  <c r="AV129" i="13"/>
  <c r="AV128" i="13"/>
  <c r="AV127" i="13"/>
  <c r="AV126" i="13"/>
  <c r="AV125" i="13"/>
  <c r="AV124" i="13"/>
  <c r="AV123" i="13"/>
  <c r="AV122" i="13"/>
  <c r="AV121" i="13"/>
  <c r="AV120" i="13"/>
  <c r="AV119" i="13"/>
  <c r="AV118" i="13"/>
  <c r="AV117" i="13"/>
  <c r="AV116" i="13"/>
  <c r="AV115" i="13"/>
  <c r="AV114" i="13"/>
  <c r="AV113" i="13"/>
  <c r="AV112" i="13"/>
  <c r="AV111" i="13"/>
  <c r="AV110" i="13"/>
  <c r="AV109" i="13"/>
  <c r="AV108" i="13"/>
  <c r="AV107" i="13"/>
  <c r="AV106" i="13"/>
  <c r="AV105" i="13"/>
  <c r="AV104" i="13"/>
  <c r="AV103" i="13"/>
  <c r="AV102" i="13"/>
  <c r="AV101" i="13"/>
  <c r="AV100" i="13"/>
  <c r="AV99" i="13"/>
  <c r="AV98" i="13"/>
  <c r="AV97" i="13"/>
  <c r="AV96" i="13"/>
  <c r="AV95" i="13"/>
  <c r="AV94" i="13"/>
  <c r="AV93" i="13"/>
  <c r="AV92" i="13"/>
  <c r="AV91" i="13"/>
  <c r="AV90" i="13"/>
  <c r="AV89" i="13"/>
  <c r="AV88" i="13"/>
  <c r="AV87" i="13"/>
  <c r="AV86" i="13"/>
  <c r="AV85" i="13"/>
  <c r="AV84" i="13"/>
  <c r="AV83" i="13"/>
  <c r="AV82" i="13"/>
  <c r="AV81" i="13"/>
  <c r="AV80" i="13"/>
  <c r="AV79" i="13"/>
  <c r="AV78" i="13"/>
  <c r="AV77" i="13"/>
  <c r="AV76" i="13"/>
  <c r="AV75" i="13"/>
  <c r="AV74" i="13"/>
  <c r="AV73" i="13"/>
  <c r="AV72" i="13"/>
  <c r="AV71" i="13"/>
  <c r="AV70" i="13"/>
  <c r="AV69" i="13"/>
  <c r="AV68" i="13"/>
  <c r="AV67" i="13"/>
  <c r="AV66" i="13"/>
  <c r="AV65" i="13"/>
  <c r="AV64" i="13"/>
  <c r="AU200" i="13"/>
  <c r="AU199" i="13"/>
  <c r="AU198" i="13"/>
  <c r="AU197" i="13"/>
  <c r="AU196" i="13"/>
  <c r="AU195" i="13"/>
  <c r="AU194" i="13"/>
  <c r="AU193" i="13"/>
  <c r="AU192" i="13"/>
  <c r="AU191" i="13"/>
  <c r="AU190" i="13"/>
  <c r="AU189" i="13"/>
  <c r="AU188" i="13"/>
  <c r="AU187" i="13"/>
  <c r="AU186" i="13"/>
  <c r="AU185" i="13"/>
  <c r="AU184" i="13"/>
  <c r="AU183" i="13"/>
  <c r="AU182" i="13"/>
  <c r="AU181" i="13"/>
  <c r="AU180" i="13"/>
  <c r="AU179" i="13"/>
  <c r="AU178" i="13"/>
  <c r="AU177" i="13"/>
  <c r="AU176" i="13"/>
  <c r="AU175" i="13"/>
  <c r="AU174" i="13"/>
  <c r="AU173" i="13"/>
  <c r="AU172" i="13"/>
  <c r="AU171" i="13"/>
  <c r="AU170" i="13"/>
  <c r="AU169" i="13"/>
  <c r="AU168" i="13"/>
  <c r="AU167" i="13"/>
  <c r="AU166" i="13"/>
  <c r="AU165" i="13"/>
  <c r="AU164" i="13"/>
  <c r="AU163" i="13"/>
  <c r="AU162" i="13"/>
  <c r="AU161" i="13"/>
  <c r="AU160" i="13"/>
  <c r="AU159" i="13"/>
  <c r="AU158" i="13"/>
  <c r="AU157" i="13"/>
  <c r="AU156" i="13"/>
  <c r="AU155" i="13"/>
  <c r="AU154" i="13"/>
  <c r="AU153" i="13"/>
  <c r="AU152" i="13"/>
  <c r="AU151" i="13"/>
  <c r="AU150" i="13"/>
  <c r="AU149" i="13"/>
  <c r="AU148" i="13"/>
  <c r="AU147" i="13"/>
  <c r="AU146" i="13"/>
  <c r="AU145" i="13"/>
  <c r="AU144" i="13"/>
  <c r="AU143" i="13"/>
  <c r="AU142" i="13"/>
  <c r="AU141" i="13"/>
  <c r="AU140" i="13"/>
  <c r="AU139" i="13"/>
  <c r="AU138" i="13"/>
  <c r="AU137" i="13"/>
  <c r="AU136" i="13"/>
  <c r="AU135" i="13"/>
  <c r="AU134" i="13"/>
  <c r="AU133" i="13"/>
  <c r="AU132" i="13"/>
  <c r="AU131" i="13"/>
  <c r="AU130" i="13"/>
  <c r="AU129" i="13"/>
  <c r="AU128" i="13"/>
  <c r="AU127" i="13"/>
  <c r="AU126" i="13"/>
  <c r="AU125" i="13"/>
  <c r="AU124" i="13"/>
  <c r="AU123" i="13"/>
  <c r="AU122" i="13"/>
  <c r="AU121" i="13"/>
  <c r="AU120" i="13"/>
  <c r="AU119" i="13"/>
  <c r="AU118" i="13"/>
  <c r="AU117" i="13"/>
  <c r="AU116" i="13"/>
  <c r="AU115" i="13"/>
  <c r="AU114" i="13"/>
  <c r="AU113" i="13"/>
  <c r="AU112" i="13"/>
  <c r="AU111" i="13"/>
  <c r="AU110" i="13"/>
  <c r="AU109" i="13"/>
  <c r="AU108" i="13"/>
  <c r="AU107" i="13"/>
  <c r="AU106" i="13"/>
  <c r="AU105" i="13"/>
  <c r="AU104" i="13"/>
  <c r="AU103" i="13"/>
  <c r="AU102" i="13"/>
  <c r="AU101" i="13"/>
  <c r="AU100" i="13"/>
  <c r="AU99" i="13"/>
  <c r="AU98" i="13"/>
  <c r="AU97" i="13"/>
  <c r="AU96" i="13"/>
  <c r="AU95" i="13"/>
  <c r="AU94" i="13"/>
  <c r="AU93" i="13"/>
  <c r="AU92" i="13"/>
  <c r="AU91" i="13"/>
  <c r="AU90" i="13"/>
  <c r="AU89" i="13"/>
  <c r="AU88" i="13"/>
  <c r="AU87" i="13"/>
  <c r="AU86" i="13"/>
  <c r="AU85" i="13"/>
  <c r="AU84" i="13"/>
  <c r="AU83" i="13"/>
  <c r="AU82" i="13"/>
  <c r="AU81" i="13"/>
  <c r="AU80" i="13"/>
  <c r="AU79" i="13"/>
  <c r="AU78" i="13"/>
  <c r="AU77" i="13"/>
  <c r="AU76" i="13"/>
  <c r="AU75" i="13"/>
  <c r="AU74" i="13"/>
  <c r="AU73" i="13"/>
  <c r="AU72" i="13"/>
  <c r="AU71" i="13"/>
  <c r="AU70" i="13"/>
  <c r="AU69" i="13"/>
  <c r="AU68" i="13"/>
  <c r="AU67" i="13"/>
  <c r="AU66" i="13"/>
  <c r="AU65" i="13"/>
  <c r="AU64" i="13"/>
  <c r="V42" i="13" l="1"/>
  <c r="V41" i="13"/>
  <c r="V40" i="13"/>
  <c r="V39" i="13"/>
  <c r="V38" i="13"/>
  <c r="V37" i="13"/>
  <c r="AJ6" i="13" l="1"/>
  <c r="AJ7" i="13" s="1"/>
  <c r="AJ8" i="13" s="1"/>
  <c r="AJ9" i="13" s="1"/>
  <c r="AJ10" i="13" s="1"/>
  <c r="AJ11" i="13" s="1"/>
  <c r="AJ12" i="13" s="1"/>
  <c r="AJ13" i="13" s="1"/>
  <c r="AJ14" i="13" s="1"/>
  <c r="AJ15" i="13" s="1"/>
  <c r="AJ16" i="13" s="1"/>
  <c r="AJ17" i="13" s="1"/>
  <c r="AJ18" i="13" s="1"/>
  <c r="AJ19" i="13" s="1"/>
  <c r="AJ20" i="13" s="1"/>
  <c r="AJ21" i="13" s="1"/>
  <c r="AJ22" i="13" s="1"/>
  <c r="AJ23" i="13" s="1"/>
  <c r="AJ24" i="13" s="1"/>
  <c r="AJ25" i="13" s="1"/>
  <c r="AJ26" i="13" s="1"/>
  <c r="AJ27" i="13" s="1"/>
  <c r="AJ28" i="13" s="1"/>
  <c r="AJ29" i="13" s="1"/>
  <c r="AJ30" i="13" s="1"/>
  <c r="AJ31" i="13" s="1"/>
  <c r="AJ32" i="13" s="1"/>
  <c r="AJ33" i="13" s="1"/>
  <c r="AJ34" i="13" s="1"/>
  <c r="AJ35" i="13" s="1"/>
  <c r="AJ36" i="13" s="1"/>
  <c r="AK38" i="13"/>
  <c r="AO38" i="13" s="1"/>
  <c r="AC7" i="13" l="1"/>
  <c r="AC8" i="13"/>
  <c r="AC9" i="13"/>
  <c r="AC10" i="13"/>
  <c r="AC11" i="13"/>
  <c r="AC12" i="13"/>
  <c r="AC13" i="13"/>
  <c r="AC14" i="13"/>
  <c r="AC15" i="13"/>
  <c r="AC16" i="13"/>
  <c r="AC17" i="13"/>
  <c r="AC18" i="13"/>
  <c r="AC19" i="13"/>
  <c r="AC20" i="13"/>
  <c r="AC21" i="13"/>
  <c r="AC22" i="13"/>
  <c r="AC23" i="13"/>
  <c r="AC24" i="13"/>
  <c r="AC25" i="13"/>
  <c r="AC26" i="13"/>
  <c r="AC27" i="13"/>
  <c r="AC28" i="13"/>
  <c r="AC29" i="13"/>
  <c r="AC30" i="13"/>
  <c r="AC31" i="13"/>
  <c r="AC32" i="13"/>
  <c r="AC33" i="13"/>
  <c r="AC34" i="13"/>
  <c r="AC35" i="13"/>
  <c r="AC6" i="13"/>
  <c r="B48" i="13" l="1"/>
  <c r="B49" i="13" l="1"/>
  <c r="B50" i="13" l="1"/>
  <c r="V36" i="13"/>
  <c r="V10" i="13" l="1"/>
  <c r="V34" i="13"/>
  <c r="V30" i="13"/>
  <c r="V26" i="13"/>
  <c r="V22" i="13"/>
  <c r="V18" i="13"/>
  <c r="V14" i="13"/>
  <c r="V33" i="13"/>
  <c r="V29" i="13"/>
  <c r="V25" i="13"/>
  <c r="V21" i="13"/>
  <c r="V17" i="13"/>
  <c r="V13" i="13"/>
  <c r="V32" i="13"/>
  <c r="V28" i="13"/>
  <c r="V24" i="13"/>
  <c r="V20" i="13"/>
  <c r="V16" i="13"/>
  <c r="V12" i="13"/>
  <c r="V35" i="13"/>
  <c r="V31" i="13"/>
  <c r="V27" i="13"/>
  <c r="V23" i="13"/>
  <c r="V19" i="13"/>
  <c r="V15" i="13"/>
  <c r="V11" i="13"/>
  <c r="V8" i="13"/>
  <c r="V9" i="13"/>
  <c r="V7" i="13"/>
  <c r="B51" i="13"/>
  <c r="W4" i="13" l="1"/>
  <c r="AT6" i="13" s="1" a="1"/>
  <c r="AT6" i="13" s="1"/>
  <c r="B52" i="13"/>
  <c r="Z8" i="13" l="1"/>
  <c r="AD27" i="13"/>
  <c r="AD7" i="13"/>
  <c r="AD32" i="13"/>
  <c r="AD31" i="13"/>
  <c r="AD11" i="13"/>
  <c r="AD29" i="13"/>
  <c r="AD9" i="13"/>
  <c r="AD12" i="13"/>
  <c r="AD24" i="13"/>
  <c r="AD15" i="13"/>
  <c r="AD33" i="13"/>
  <c r="AD20" i="13"/>
  <c r="AD13" i="13"/>
  <c r="AD30" i="13"/>
  <c r="AD35" i="13"/>
  <c r="AD22" i="13"/>
  <c r="AD8" i="13"/>
  <c r="AD14" i="13"/>
  <c r="AD25" i="13"/>
  <c r="AD26" i="13"/>
  <c r="AD18" i="13"/>
  <c r="AD16" i="13"/>
  <c r="Z7" i="13"/>
  <c r="AD28" i="13"/>
  <c r="AD17" i="13"/>
  <c r="AD34" i="13"/>
  <c r="AD23" i="13"/>
  <c r="AD10" i="13"/>
  <c r="AD19" i="13"/>
  <c r="AD6" i="13"/>
  <c r="AD21" i="13"/>
  <c r="AK6" i="13"/>
  <c r="Y8" i="13" s="1"/>
  <c r="AV60" i="13"/>
  <c r="AV56" i="13"/>
  <c r="AU61" i="13"/>
  <c r="AU57" i="13"/>
  <c r="AV61" i="13"/>
  <c r="AV63" i="13"/>
  <c r="AV59" i="13"/>
  <c r="AU60" i="13"/>
  <c r="AU56" i="13"/>
  <c r="AV57" i="13"/>
  <c r="AV62" i="13"/>
  <c r="AV58" i="13"/>
  <c r="AU63" i="13"/>
  <c r="AU59" i="13"/>
  <c r="AU62" i="13"/>
  <c r="AU58" i="13"/>
  <c r="AV52" i="13"/>
  <c r="AU52" i="13"/>
  <c r="AU55" i="13"/>
  <c r="AU51" i="13"/>
  <c r="AU54" i="13"/>
  <c r="AU50" i="13"/>
  <c r="AV49" i="13"/>
  <c r="AU49" i="13"/>
  <c r="AV55" i="13"/>
  <c r="AV51" i="13"/>
  <c r="AV54" i="13"/>
  <c r="AV50" i="13"/>
  <c r="AU53" i="13"/>
  <c r="AV53" i="13"/>
  <c r="AV48" i="13"/>
  <c r="AU48" i="13"/>
  <c r="AV45" i="13"/>
  <c r="AV47" i="13"/>
  <c r="AU47" i="13"/>
  <c r="AU45" i="13"/>
  <c r="AV46" i="13"/>
  <c r="AU46" i="13"/>
  <c r="AU6" i="13"/>
  <c r="AV37" i="13"/>
  <c r="AU13" i="13"/>
  <c r="AV8" i="13"/>
  <c r="AU10" i="13"/>
  <c r="AU23" i="13"/>
  <c r="AV17" i="13"/>
  <c r="AU34" i="13"/>
  <c r="AU28" i="13"/>
  <c r="AV27" i="13"/>
  <c r="AV38" i="13"/>
  <c r="AV13" i="13"/>
  <c r="AU14" i="13"/>
  <c r="AU24" i="13"/>
  <c r="AV23" i="13"/>
  <c r="AV26" i="13"/>
  <c r="AV9" i="13"/>
  <c r="AV44" i="13"/>
  <c r="AU20" i="13"/>
  <c r="AV19" i="13"/>
  <c r="AV14" i="13"/>
  <c r="AV36" i="13"/>
  <c r="AU12" i="13"/>
  <c r="AV11" i="13"/>
  <c r="AU38" i="13"/>
  <c r="AU37" i="13"/>
  <c r="AV32" i="13"/>
  <c r="AU8" i="13"/>
  <c r="AV7" i="13"/>
  <c r="AU30" i="13"/>
  <c r="AU33" i="13"/>
  <c r="AV28" i="13"/>
  <c r="AV30" i="13"/>
  <c r="AU43" i="13"/>
  <c r="AU18" i="13"/>
  <c r="AV40" i="13"/>
  <c r="AU16" i="13"/>
  <c r="AU42" i="13"/>
  <c r="AU25" i="13"/>
  <c r="AV20" i="13"/>
  <c r="AU35" i="13"/>
  <c r="AU21" i="13"/>
  <c r="AU26" i="13"/>
  <c r="AU31" i="13"/>
  <c r="AV41" i="13"/>
  <c r="AV12" i="13"/>
  <c r="AU27" i="13"/>
  <c r="AV25" i="13"/>
  <c r="AU36" i="13"/>
  <c r="AU11" i="13"/>
  <c r="AV21" i="13"/>
  <c r="AV22" i="13"/>
  <c r="AU32" i="13"/>
  <c r="AV31" i="13"/>
  <c r="AU7" i="13"/>
  <c r="AU41" i="13"/>
  <c r="AV15" i="13"/>
  <c r="AV10" i="13"/>
  <c r="AV16" i="13"/>
  <c r="AU17" i="13"/>
  <c r="AU22" i="13"/>
  <c r="AU29" i="13"/>
  <c r="AV24" i="13"/>
  <c r="AV18" i="13"/>
  <c r="AU39" i="13"/>
  <c r="AV33" i="13"/>
  <c r="AU9" i="13"/>
  <c r="AU44" i="13"/>
  <c r="AV43" i="13"/>
  <c r="AU19" i="13"/>
  <c r="AV29" i="13"/>
  <c r="AV42" i="13"/>
  <c r="AU40" i="13"/>
  <c r="AV39" i="13"/>
  <c r="AU15" i="13"/>
  <c r="AV34" i="13"/>
  <c r="AV35" i="13"/>
  <c r="B53" i="13"/>
  <c r="AM4" i="13" l="1"/>
  <c r="AL6" i="13"/>
  <c r="AM6" i="13" s="1"/>
  <c r="AN6" i="13" s="1"/>
  <c r="AK7" i="13"/>
  <c r="AK8" i="13" s="1"/>
  <c r="AO6" i="13"/>
  <c r="Y7" i="13" s="1"/>
  <c r="AE13" i="13"/>
  <c r="AE23" i="13"/>
  <c r="AE19" i="13"/>
  <c r="AE7" i="13"/>
  <c r="AE30" i="13"/>
  <c r="AE9" i="13"/>
  <c r="AE26" i="13"/>
  <c r="AE18" i="13"/>
  <c r="Z9" i="13"/>
  <c r="Y6" i="13" s="1"/>
  <c r="AE21" i="13"/>
  <c r="AE22" i="13"/>
  <c r="AE34" i="13"/>
  <c r="AE16" i="13"/>
  <c r="AE31" i="13"/>
  <c r="AE14" i="13"/>
  <c r="AE17" i="13"/>
  <c r="AE20" i="13"/>
  <c r="AE10" i="13"/>
  <c r="AE33" i="13"/>
  <c r="AE29" i="13"/>
  <c r="AE24" i="13"/>
  <c r="AE32" i="13"/>
  <c r="AE27" i="13"/>
  <c r="AE28" i="13"/>
  <c r="AE15" i="13"/>
  <c r="AE12" i="13"/>
  <c r="AE11" i="13"/>
  <c r="AE8" i="13"/>
  <c r="AE25" i="13"/>
  <c r="AE6" i="13"/>
  <c r="AE35" i="13"/>
  <c r="AV6" i="13"/>
  <c r="AW58" i="13" s="1"/>
  <c r="AX25" i="13"/>
  <c r="AX12" i="13"/>
  <c r="AX23" i="13"/>
  <c r="AX30" i="13"/>
  <c r="AX14" i="13"/>
  <c r="AX36" i="13"/>
  <c r="AX7" i="13"/>
  <c r="AX26" i="13"/>
  <c r="AX194" i="13"/>
  <c r="AX180" i="13"/>
  <c r="AX131" i="13"/>
  <c r="AX138" i="13"/>
  <c r="AX135" i="13"/>
  <c r="AX156" i="13"/>
  <c r="AX99" i="13"/>
  <c r="AX41" i="13"/>
  <c r="AX80" i="13"/>
  <c r="AX56" i="13"/>
  <c r="AX78" i="13"/>
  <c r="AX97" i="13"/>
  <c r="AX147" i="13"/>
  <c r="AX151" i="13"/>
  <c r="AX74" i="13"/>
  <c r="AX95" i="13"/>
  <c r="AX178" i="13"/>
  <c r="AX164" i="13"/>
  <c r="AX101" i="13"/>
  <c r="AX106" i="13"/>
  <c r="AX111" i="13"/>
  <c r="AX124" i="13"/>
  <c r="AX64" i="13"/>
  <c r="AX82" i="13"/>
  <c r="AX188" i="13"/>
  <c r="AX81" i="13"/>
  <c r="AX195" i="13"/>
  <c r="AX103" i="13"/>
  <c r="AX163" i="13"/>
  <c r="AX200" i="13"/>
  <c r="AX167" i="13"/>
  <c r="AX107" i="13"/>
  <c r="AX67" i="13"/>
  <c r="AX40" i="13"/>
  <c r="AX91" i="13"/>
  <c r="AX79" i="13"/>
  <c r="AX6" i="13"/>
  <c r="AX165" i="13"/>
  <c r="AX115" i="13"/>
  <c r="AX181" i="13"/>
  <c r="AX77" i="13"/>
  <c r="AX37" i="13"/>
  <c r="AX28" i="13"/>
  <c r="AX8" i="13"/>
  <c r="AX34" i="13"/>
  <c r="AX15" i="13"/>
  <c r="AX17" i="13"/>
  <c r="AX32" i="13"/>
  <c r="AX22" i="13"/>
  <c r="AX130" i="13"/>
  <c r="AX116" i="13"/>
  <c r="AX155" i="13"/>
  <c r="AX137" i="13"/>
  <c r="AX160" i="13"/>
  <c r="AX182" i="13"/>
  <c r="AX38" i="13"/>
  <c r="AX50" i="13"/>
  <c r="AX89" i="13"/>
  <c r="AX61" i="13"/>
  <c r="AX52" i="13"/>
  <c r="AX93" i="13"/>
  <c r="AX29" i="13"/>
  <c r="AX24" i="13"/>
  <c r="AX19" i="13"/>
  <c r="AX184" i="13"/>
  <c r="AX174" i="13"/>
  <c r="AX140" i="13"/>
  <c r="AX175" i="13"/>
  <c r="AX46" i="13"/>
  <c r="AX65" i="13"/>
  <c r="AX185" i="13"/>
  <c r="AX153" i="13"/>
  <c r="AX72" i="13"/>
  <c r="AX168" i="13"/>
  <c r="AX117" i="13"/>
  <c r="AX139" i="13"/>
  <c r="AX108" i="13"/>
  <c r="AX129" i="13"/>
  <c r="AX69" i="13"/>
  <c r="AX54" i="13"/>
  <c r="AX70" i="13"/>
  <c r="AX162" i="13"/>
  <c r="AX193" i="13"/>
  <c r="AX144" i="13"/>
  <c r="AX105" i="13"/>
  <c r="AX134" i="13"/>
  <c r="AX39" i="13"/>
  <c r="AX84" i="13"/>
  <c r="AX66" i="13"/>
  <c r="AX146" i="13"/>
  <c r="AX170" i="13"/>
  <c r="AX68" i="13"/>
  <c r="AX18" i="13"/>
  <c r="AX33" i="13"/>
  <c r="AX27" i="13"/>
  <c r="AX31" i="13"/>
  <c r="AX157" i="13"/>
  <c r="AX109" i="13"/>
  <c r="AX154" i="13"/>
  <c r="AX42" i="13"/>
  <c r="AX85" i="13"/>
  <c r="AX58" i="13"/>
  <c r="AX171" i="13"/>
  <c r="AX172" i="13"/>
  <c r="AX53" i="13"/>
  <c r="AX114" i="13"/>
  <c r="AX158" i="13"/>
  <c r="AX183" i="13"/>
  <c r="AX128" i="13"/>
  <c r="AX159" i="13"/>
  <c r="AX87" i="13"/>
  <c r="AX161" i="13"/>
  <c r="AX141" i="13"/>
  <c r="AX190" i="13"/>
  <c r="AX113" i="13"/>
  <c r="AX92" i="13"/>
  <c r="AX45" i="13"/>
  <c r="AX136" i="13"/>
  <c r="AX186" i="13"/>
  <c r="AX48" i="13"/>
  <c r="AX122" i="13"/>
  <c r="AX83" i="13"/>
  <c r="AX123" i="13"/>
  <c r="AX197" i="13"/>
  <c r="AX43" i="13"/>
  <c r="AX60" i="13"/>
  <c r="AX132" i="13"/>
  <c r="AX96" i="13"/>
  <c r="AX11" i="13"/>
  <c r="AX20" i="13"/>
  <c r="AX35" i="13"/>
  <c r="AX13" i="13"/>
  <c r="AX120" i="13"/>
  <c r="AX110" i="13"/>
  <c r="AX150" i="13"/>
  <c r="AX119" i="13"/>
  <c r="AX59" i="13"/>
  <c r="AX76" i="13"/>
  <c r="AX126" i="13"/>
  <c r="AX192" i="13"/>
  <c r="AX44" i="13"/>
  <c r="AX104" i="13"/>
  <c r="AX100" i="13"/>
  <c r="AX176" i="13"/>
  <c r="AX118" i="13"/>
  <c r="AX166" i="13"/>
  <c r="AX73" i="13"/>
  <c r="AX88" i="13"/>
  <c r="AX57" i="13"/>
  <c r="AX173" i="13"/>
  <c r="AX142" i="13"/>
  <c r="AX177" i="13"/>
  <c r="AX191" i="13"/>
  <c r="AX143" i="13"/>
  <c r="AX90" i="13"/>
  <c r="AX62" i="13"/>
  <c r="AX133" i="13"/>
  <c r="AX198" i="13"/>
  <c r="AX55" i="13"/>
  <c r="AX98" i="13"/>
  <c r="AX169" i="13"/>
  <c r="AX86" i="13"/>
  <c r="AX196" i="13"/>
  <c r="AX10" i="13"/>
  <c r="AX9" i="13"/>
  <c r="AX21" i="13"/>
  <c r="AX16" i="13"/>
  <c r="AX125" i="13"/>
  <c r="AX199" i="13"/>
  <c r="AX145" i="13"/>
  <c r="AX71" i="13"/>
  <c r="AX47" i="13"/>
  <c r="AX63" i="13"/>
  <c r="AX112" i="13"/>
  <c r="AX102" i="13"/>
  <c r="AX94" i="13"/>
  <c r="AX149" i="13"/>
  <c r="AX179" i="13"/>
  <c r="AX121" i="13"/>
  <c r="AX51" i="13"/>
  <c r="AX75" i="13"/>
  <c r="AX152" i="13"/>
  <c r="AX148" i="13"/>
  <c r="AX189" i="13"/>
  <c r="AX49" i="13"/>
  <c r="AX187" i="13"/>
  <c r="AX127" i="13"/>
  <c r="AQ4" i="13"/>
  <c r="B54" i="13"/>
  <c r="D8" i="13" l="1"/>
  <c r="AP6" i="13"/>
  <c r="AQ6" i="13" s="1"/>
  <c r="AO7" i="13"/>
  <c r="AR7" i="13" s="1"/>
  <c r="AR6" i="13"/>
  <c r="AL7" i="13"/>
  <c r="AM7" i="13" s="1"/>
  <c r="AN7" i="13" s="1"/>
  <c r="AG10" i="13" a="1"/>
  <c r="AG10" i="13" s="1"/>
  <c r="Q18" i="13" s="1" a="1"/>
  <c r="Q18" i="13" s="1"/>
  <c r="AH10" i="13" a="1"/>
  <c r="AH10" i="13" s="1"/>
  <c r="S18" i="13" s="1" a="1"/>
  <c r="S18" i="13" s="1"/>
  <c r="AG7" i="13" a="1"/>
  <c r="AG7" i="13" s="1"/>
  <c r="Q12" i="13" s="1" a="1"/>
  <c r="Q12" i="13" s="1"/>
  <c r="AH7" i="13" a="1"/>
  <c r="AH7" i="13" s="1"/>
  <c r="S12" i="13" s="1" a="1"/>
  <c r="S12" i="13" s="1"/>
  <c r="AG6" i="13" a="1"/>
  <c r="AG6" i="13" s="1"/>
  <c r="Q10" i="13" s="1" a="1"/>
  <c r="Q10" i="13" s="1"/>
  <c r="AH6" i="13" a="1"/>
  <c r="AH6" i="13" s="1"/>
  <c r="S10" i="13" s="1" a="1"/>
  <c r="S10" i="13" s="1"/>
  <c r="AG8" i="13" a="1"/>
  <c r="AG8" i="13" s="1"/>
  <c r="Q14" i="13" s="1" a="1"/>
  <c r="Q14" i="13" s="1"/>
  <c r="AH9" i="13" a="1"/>
  <c r="AH9" i="13" s="1"/>
  <c r="S16" i="13" s="1" a="1"/>
  <c r="S16" i="13" s="1"/>
  <c r="AH8" i="13" a="1"/>
  <c r="AH8" i="13" s="1"/>
  <c r="S14" i="13" s="1" a="1"/>
  <c r="S14" i="13" s="1"/>
  <c r="AG9" i="13" a="1"/>
  <c r="AG9" i="13" s="1"/>
  <c r="Q16" i="13" s="1" a="1"/>
  <c r="Q16" i="13" s="1"/>
  <c r="AW69" i="13"/>
  <c r="AW83" i="13"/>
  <c r="AW148" i="13"/>
  <c r="AW158" i="13"/>
  <c r="AW94" i="13"/>
  <c r="AW135" i="13"/>
  <c r="AW150" i="13"/>
  <c r="AW46" i="13"/>
  <c r="AW59" i="13"/>
  <c r="AW27" i="13"/>
  <c r="AW106" i="13"/>
  <c r="AW121" i="13"/>
  <c r="AW78" i="13"/>
  <c r="AW165" i="13"/>
  <c r="AW95" i="13"/>
  <c r="AW151" i="13"/>
  <c r="AW104" i="13"/>
  <c r="AW196" i="13"/>
  <c r="AW110" i="13"/>
  <c r="AW13" i="13"/>
  <c r="AW200" i="13"/>
  <c r="AW184" i="13"/>
  <c r="AW137" i="13"/>
  <c r="AW79" i="13"/>
  <c r="AW15" i="13"/>
  <c r="AW188" i="13"/>
  <c r="AW36" i="13"/>
  <c r="AW37" i="13"/>
  <c r="AW29" i="13"/>
  <c r="AW55" i="13"/>
  <c r="AW16" i="13"/>
  <c r="AW101" i="13"/>
  <c r="AW195" i="13"/>
  <c r="AW72" i="13"/>
  <c r="AW134" i="13"/>
  <c r="AW155" i="13"/>
  <c r="AW44" i="13"/>
  <c r="AW169" i="13"/>
  <c r="AW14" i="13"/>
  <c r="AW171" i="13"/>
  <c r="AW24" i="13"/>
  <c r="AW90" i="13"/>
  <c r="AW139" i="13"/>
  <c r="AW111" i="13"/>
  <c r="AW11" i="13"/>
  <c r="AW123" i="13"/>
  <c r="AW182" i="13"/>
  <c r="AW136" i="13"/>
  <c r="AW100" i="13"/>
  <c r="AW142" i="13"/>
  <c r="AW23" i="13"/>
  <c r="AW39" i="13"/>
  <c r="AW34" i="13"/>
  <c r="AW115" i="13"/>
  <c r="AW65" i="13"/>
  <c r="AW154" i="13"/>
  <c r="AW88" i="13"/>
  <c r="AW17" i="13"/>
  <c r="AW31" i="13"/>
  <c r="AW166" i="13"/>
  <c r="AW75" i="13"/>
  <c r="AW45" i="13"/>
  <c r="AW47" i="13"/>
  <c r="AW89" i="13"/>
  <c r="AW97" i="13"/>
  <c r="AW186" i="13"/>
  <c r="AW82" i="13"/>
  <c r="AW156" i="13"/>
  <c r="AW162" i="13"/>
  <c r="AW120" i="13"/>
  <c r="AW181" i="13"/>
  <c r="AW113" i="13"/>
  <c r="AW99" i="13"/>
  <c r="AW48" i="13"/>
  <c r="AW35" i="13"/>
  <c r="AW87" i="13"/>
  <c r="AW38" i="13"/>
  <c r="AW76" i="13"/>
  <c r="AW128" i="13"/>
  <c r="AW21" i="13"/>
  <c r="AW177" i="13"/>
  <c r="AW190" i="13"/>
  <c r="AW32" i="13"/>
  <c r="AW180" i="13"/>
  <c r="AW81" i="13"/>
  <c r="AW147" i="13"/>
  <c r="AW189" i="13"/>
  <c r="AW91" i="13"/>
  <c r="AW126" i="13"/>
  <c r="AW122" i="13"/>
  <c r="AW145" i="13"/>
  <c r="AW163" i="13"/>
  <c r="AW193" i="13"/>
  <c r="AW164" i="13"/>
  <c r="AW28" i="13"/>
  <c r="AW124" i="13"/>
  <c r="AW173" i="13"/>
  <c r="AW85" i="13"/>
  <c r="AW67" i="13"/>
  <c r="AW84" i="13"/>
  <c r="AW53" i="13"/>
  <c r="AW157" i="13"/>
  <c r="AW62" i="13"/>
  <c r="AW74" i="13"/>
  <c r="AW57" i="13"/>
  <c r="AW119" i="13"/>
  <c r="AW51" i="13"/>
  <c r="AW132" i="13"/>
  <c r="AW49" i="13"/>
  <c r="AW112" i="13"/>
  <c r="AW168" i="13"/>
  <c r="AW108" i="13"/>
  <c r="AW73" i="13"/>
  <c r="AW130" i="13"/>
  <c r="AW149" i="13"/>
  <c r="AW172" i="13"/>
  <c r="AW152" i="13"/>
  <c r="AW114" i="13"/>
  <c r="AW77" i="13"/>
  <c r="AW10" i="13"/>
  <c r="AW146" i="13"/>
  <c r="AW8" i="13"/>
  <c r="AW118" i="13"/>
  <c r="AW160" i="13"/>
  <c r="AW129" i="13"/>
  <c r="AW6" i="13"/>
  <c r="AW116" i="13"/>
  <c r="AW66" i="13"/>
  <c r="AW167" i="13"/>
  <c r="AW170" i="13"/>
  <c r="AW174" i="13"/>
  <c r="AW54" i="13"/>
  <c r="AW109" i="13"/>
  <c r="AW43" i="13"/>
  <c r="AW30" i="13"/>
  <c r="AW20" i="13"/>
  <c r="AW102" i="13"/>
  <c r="AW60" i="13"/>
  <c r="AW42" i="13"/>
  <c r="AW138" i="13"/>
  <c r="AW140" i="13"/>
  <c r="AW107" i="13"/>
  <c r="AW161" i="13"/>
  <c r="AW192" i="13"/>
  <c r="AW22" i="13"/>
  <c r="AW41" i="13"/>
  <c r="AW191" i="13"/>
  <c r="AW197" i="13"/>
  <c r="AW98" i="13"/>
  <c r="AW26" i="13"/>
  <c r="AW61" i="13"/>
  <c r="AW198" i="13"/>
  <c r="AW93" i="13"/>
  <c r="AW117" i="13"/>
  <c r="AW56" i="13"/>
  <c r="AW179" i="13"/>
  <c r="AW183" i="13"/>
  <c r="AW7" i="13"/>
  <c r="AW12" i="13"/>
  <c r="AW33" i="13"/>
  <c r="AW9" i="13"/>
  <c r="AW144" i="13"/>
  <c r="AW52" i="13"/>
  <c r="AW86" i="13"/>
  <c r="AW64" i="13"/>
  <c r="AW176" i="13"/>
  <c r="AW80" i="13"/>
  <c r="AW159" i="13"/>
  <c r="AW71" i="13"/>
  <c r="AW194" i="13"/>
  <c r="AW25" i="13"/>
  <c r="AW185" i="13"/>
  <c r="AW92" i="13"/>
  <c r="AW68" i="13"/>
  <c r="AW50" i="13"/>
  <c r="AW70" i="13"/>
  <c r="AW125" i="13"/>
  <c r="AW18" i="13"/>
  <c r="AW105" i="13"/>
  <c r="AW153" i="13"/>
  <c r="AW127" i="13"/>
  <c r="AW96" i="13"/>
  <c r="AW19" i="13"/>
  <c r="AW40" i="13"/>
  <c r="AW141" i="13"/>
  <c r="AW187" i="13"/>
  <c r="AW131" i="13"/>
  <c r="AW103" i="13"/>
  <c r="AW178" i="13"/>
  <c r="AW175" i="13"/>
  <c r="AW63" i="13"/>
  <c r="AW133" i="13"/>
  <c r="AW199" i="13"/>
  <c r="AW143" i="13"/>
  <c r="M53" i="13" a="1"/>
  <c r="M53" i="13" s="1"/>
  <c r="Q53" i="13" s="1" a="1"/>
  <c r="Q53" i="13" s="1"/>
  <c r="AN8" i="13"/>
  <c r="AK9" i="13"/>
  <c r="AL8" i="13"/>
  <c r="S50" i="13" a="1"/>
  <c r="S50" i="13" s="1"/>
  <c r="M49" i="13" a="1"/>
  <c r="M49" i="13" s="1"/>
  <c r="Q49" i="13" s="1" a="1"/>
  <c r="Q49" i="13" s="1"/>
  <c r="M51" i="13" a="1"/>
  <c r="M51" i="13" s="1"/>
  <c r="Q51" i="13" s="1" a="1"/>
  <c r="Q51" i="13" s="1"/>
  <c r="S51" i="13" a="1"/>
  <c r="S51" i="13" s="1"/>
  <c r="S52" i="13" a="1"/>
  <c r="S52" i="13" s="1"/>
  <c r="M50" i="13" a="1"/>
  <c r="M50" i="13" s="1"/>
  <c r="Q50" i="13" s="1" a="1"/>
  <c r="Q50" i="13" s="1"/>
  <c r="M52" i="13" a="1"/>
  <c r="M52" i="13" s="1"/>
  <c r="Q52" i="13" s="1" a="1"/>
  <c r="Q52" i="13" s="1"/>
  <c r="S47" i="13" a="1"/>
  <c r="S47" i="13" s="1"/>
  <c r="M48" i="13" a="1"/>
  <c r="M48" i="13" s="1"/>
  <c r="Q48" i="13" s="1" a="1"/>
  <c r="Q48" i="13" s="1"/>
  <c r="S49" i="13" a="1"/>
  <c r="S49" i="13" s="1"/>
  <c r="S48" i="13" a="1"/>
  <c r="S48" i="13" s="1"/>
  <c r="M47" i="13" a="1"/>
  <c r="M47" i="13" s="1"/>
  <c r="S53" i="13" a="1"/>
  <c r="S53" i="13" s="1"/>
  <c r="AP7" i="13"/>
  <c r="M54" i="13" a="1"/>
  <c r="M54" i="13" s="1"/>
  <c r="Q54" i="13" s="1" a="1"/>
  <c r="Q54" i="13" s="1"/>
  <c r="S54" i="13" a="1"/>
  <c r="S54" i="13" s="1"/>
  <c r="B55" i="13"/>
  <c r="AM8" i="13" l="1"/>
  <c r="AQ7" i="13"/>
  <c r="AO8" i="13"/>
  <c r="AR8" i="13" s="1"/>
  <c r="AG11" i="13"/>
  <c r="Q20" i="13" s="1" a="1"/>
  <c r="Q20" i="13" s="1"/>
  <c r="AH11" i="13"/>
  <c r="AH12" i="13" s="1"/>
  <c r="G47" i="13" a="1"/>
  <c r="G47" i="13" s="1"/>
  <c r="D50" i="13" a="1"/>
  <c r="D50" i="13" s="1"/>
  <c r="D49" i="13" a="1"/>
  <c r="D49" i="13" s="1"/>
  <c r="I49" i="13" a="1"/>
  <c r="I49" i="13" s="1"/>
  <c r="G54" i="13" a="1"/>
  <c r="G54" i="13" s="1"/>
  <c r="D51" i="13" a="1"/>
  <c r="D51" i="13" s="1"/>
  <c r="D53" i="13" a="1"/>
  <c r="D53" i="13" s="1"/>
  <c r="I54" i="13" a="1"/>
  <c r="I54" i="13" s="1"/>
  <c r="G49" i="13" a="1"/>
  <c r="G49" i="13" s="1"/>
  <c r="D48" i="13" a="1"/>
  <c r="D48" i="13" s="1"/>
  <c r="I48" i="13" a="1"/>
  <c r="I48" i="13" s="1"/>
  <c r="D54" i="13" a="1"/>
  <c r="D54" i="13" s="1"/>
  <c r="G51" i="13" a="1"/>
  <c r="G51" i="13" s="1"/>
  <c r="G48" i="13" a="1"/>
  <c r="G48" i="13" s="1"/>
  <c r="G52" i="13" a="1"/>
  <c r="G52" i="13" s="1"/>
  <c r="I53" i="13" a="1"/>
  <c r="I53" i="13" s="1"/>
  <c r="G50" i="13" a="1"/>
  <c r="G50" i="13" s="1"/>
  <c r="I52" i="13" a="1"/>
  <c r="I52" i="13" s="1"/>
  <c r="I51" i="13" a="1"/>
  <c r="I51" i="13" s="1"/>
  <c r="D52" i="13" a="1"/>
  <c r="D52" i="13" s="1"/>
  <c r="G53" i="13" a="1"/>
  <c r="G53" i="13" s="1"/>
  <c r="I50" i="13" a="1"/>
  <c r="I50" i="13" s="1"/>
  <c r="D47" i="13" a="1"/>
  <c r="D47" i="13" s="1"/>
  <c r="I47" i="13" a="1"/>
  <c r="I47" i="13" s="1"/>
  <c r="Q47" i="13" a="1"/>
  <c r="Q47" i="13" s="1"/>
  <c r="AK10" i="13"/>
  <c r="AN9" i="13"/>
  <c r="AL9" i="13"/>
  <c r="AM9" i="13" s="1"/>
  <c r="M55" i="13" a="1"/>
  <c r="M55" i="13" s="1"/>
  <c r="Q55" i="13" s="1" a="1"/>
  <c r="Q55" i="13" s="1"/>
  <c r="S55" i="13" a="1"/>
  <c r="S55" i="13" s="1"/>
  <c r="I55" i="13" a="1"/>
  <c r="I55" i="13" s="1"/>
  <c r="G55" i="13" a="1"/>
  <c r="G55" i="13" s="1"/>
  <c r="D55" i="13" a="1"/>
  <c r="D55" i="13" s="1"/>
  <c r="B56" i="13"/>
  <c r="S20" i="13" l="1" a="1"/>
  <c r="S20" i="13" s="1"/>
  <c r="S22" i="13" s="1"/>
  <c r="M8" i="13" s="1"/>
  <c r="AO9" i="13"/>
  <c r="AP9" i="13" s="1"/>
  <c r="AP8" i="13"/>
  <c r="AQ8" i="13" s="1"/>
  <c r="AN10" i="13"/>
  <c r="AK11" i="13"/>
  <c r="AL10" i="13"/>
  <c r="AM10" i="13" s="1"/>
  <c r="S56" i="13" a="1"/>
  <c r="S56" i="13" s="1"/>
  <c r="M56" i="13" a="1"/>
  <c r="M56" i="13" s="1"/>
  <c r="Q56" i="13" s="1" a="1"/>
  <c r="Q56" i="13" s="1"/>
  <c r="D56" i="13" a="1"/>
  <c r="D56" i="13" s="1"/>
  <c r="I56" i="13" a="1"/>
  <c r="I56" i="13" s="1"/>
  <c r="G56" i="13" a="1"/>
  <c r="G56" i="13" s="1"/>
  <c r="AQ9" i="13" l="1"/>
  <c r="AR9" i="13"/>
  <c r="AO10" i="13"/>
  <c r="AP10" i="13" s="1"/>
  <c r="AQ10" i="13" s="1"/>
  <c r="AK12" i="13"/>
  <c r="AL11" i="13"/>
  <c r="AM11" i="13" s="1"/>
  <c r="AN11" i="13" s="1"/>
  <c r="AO11" i="13" l="1"/>
  <c r="AR11" i="13" s="1"/>
  <c r="AR10" i="13"/>
  <c r="AK13" i="13"/>
  <c r="AL12" i="13"/>
  <c r="AM12" i="13" s="1"/>
  <c r="AN12" i="13" s="1"/>
  <c r="AP11" i="13" l="1"/>
  <c r="AQ11" i="13" s="1"/>
  <c r="AO12" i="13"/>
  <c r="AR12" i="13" s="1"/>
  <c r="AK14" i="13"/>
  <c r="AN13" i="13"/>
  <c r="AL13" i="13"/>
  <c r="AM13" i="13" s="1"/>
  <c r="AP12" i="13" l="1"/>
  <c r="AQ12" i="13" s="1"/>
  <c r="AO13" i="13"/>
  <c r="AR13" i="13" s="1"/>
  <c r="AK15" i="13"/>
  <c r="AN14" i="13"/>
  <c r="AL14" i="13"/>
  <c r="AM14" i="13" s="1"/>
  <c r="AO14" i="13" l="1"/>
  <c r="AR14" i="13" s="1"/>
  <c r="AP13" i="13"/>
  <c r="AQ13" i="13" s="1"/>
  <c r="AK16" i="13"/>
  <c r="AN15" i="13"/>
  <c r="AL15" i="13"/>
  <c r="AM15" i="13" s="1"/>
  <c r="AP14" i="13" l="1"/>
  <c r="AQ14" i="13" s="1"/>
  <c r="AO15" i="13"/>
  <c r="AR15" i="13" s="1"/>
  <c r="AK17" i="13"/>
  <c r="AN16" i="13"/>
  <c r="AL16" i="13"/>
  <c r="AM16" i="13" s="1"/>
  <c r="AO16" i="13" l="1"/>
  <c r="AR16" i="13" s="1"/>
  <c r="AP15" i="13"/>
  <c r="AQ15" i="13" s="1"/>
  <c r="AK18" i="13"/>
  <c r="AN17" i="13"/>
  <c r="AL17" i="13"/>
  <c r="AM17" i="13" s="1"/>
  <c r="AP16" i="13" l="1"/>
  <c r="AQ16" i="13" s="1"/>
  <c r="AO17" i="13"/>
  <c r="AR17" i="13" s="1"/>
  <c r="AK19" i="13"/>
  <c r="AN18" i="13"/>
  <c r="AL18" i="13"/>
  <c r="AM18" i="13" s="1"/>
  <c r="AO18" i="13" l="1"/>
  <c r="AO19" i="13" s="1"/>
  <c r="AP17" i="13"/>
  <c r="AQ17" i="13" s="1"/>
  <c r="AN19" i="13"/>
  <c r="AK20" i="13"/>
  <c r="AL19" i="13"/>
  <c r="AM19" i="13" s="1"/>
  <c r="AR18" i="13"/>
  <c r="AP18" i="13" l="1"/>
  <c r="AQ18" i="13" s="1"/>
  <c r="AR19" i="13"/>
  <c r="AP19" i="13"/>
  <c r="AQ19" i="13" s="1"/>
  <c r="AO20" i="13"/>
  <c r="AK21" i="13"/>
  <c r="AN20" i="13"/>
  <c r="AL20" i="13"/>
  <c r="AM20" i="13" s="1"/>
  <c r="AK22" i="13" l="1"/>
  <c r="AN21" i="13"/>
  <c r="AL21" i="13"/>
  <c r="AM21" i="13" s="1"/>
  <c r="AP20" i="13"/>
  <c r="AQ20" i="13" s="1"/>
  <c r="AR20" i="13"/>
  <c r="AO21" i="13"/>
  <c r="AP21" i="13" l="1"/>
  <c r="AQ21" i="13" s="1"/>
  <c r="AR21" i="13"/>
  <c r="AO22" i="13"/>
  <c r="AN22" i="13"/>
  <c r="AK23" i="13"/>
  <c r="AL22" i="13"/>
  <c r="AM22" i="13" s="1"/>
  <c r="AK24" i="13" l="1"/>
  <c r="AN23" i="13"/>
  <c r="AL23" i="13"/>
  <c r="AM23" i="13" s="1"/>
  <c r="AP22" i="13"/>
  <c r="AQ22" i="13" s="1"/>
  <c r="AR22" i="13"/>
  <c r="AO23" i="13"/>
  <c r="AR23" i="13" l="1"/>
  <c r="AO24" i="13"/>
  <c r="AP23" i="13"/>
  <c r="AQ23" i="13" s="1"/>
  <c r="AK25" i="13"/>
  <c r="AN24" i="13"/>
  <c r="AL24" i="13"/>
  <c r="AM24" i="13" s="1"/>
  <c r="AK26" i="13" l="1"/>
  <c r="AL25" i="13"/>
  <c r="AM25" i="13" s="1"/>
  <c r="AN25" i="13" s="1"/>
  <c r="AP24" i="13"/>
  <c r="AQ24" i="13" s="1"/>
  <c r="AR24" i="13"/>
  <c r="AO25" i="13"/>
  <c r="AP25" i="13" l="1"/>
  <c r="AQ25" i="13" s="1"/>
  <c r="AO26" i="13"/>
  <c r="AR25" i="13"/>
  <c r="AK27" i="13"/>
  <c r="AN26" i="13"/>
  <c r="AL26" i="13"/>
  <c r="AM26" i="13" s="1"/>
  <c r="AK28" i="13" l="1"/>
  <c r="AN27" i="13"/>
  <c r="AL27" i="13"/>
  <c r="AM27" i="13" s="1"/>
  <c r="AP26" i="13"/>
  <c r="AQ26" i="13" s="1"/>
  <c r="AR26" i="13"/>
  <c r="AO27" i="13"/>
  <c r="AP27" i="13" l="1"/>
  <c r="AQ27" i="13" s="1"/>
  <c r="AO28" i="13"/>
  <c r="AR27" i="13"/>
  <c r="AK29" i="13"/>
  <c r="AN28" i="13"/>
  <c r="AL28" i="13"/>
  <c r="AM28" i="13" s="1"/>
  <c r="AK30" i="13" l="1"/>
  <c r="AN29" i="13"/>
  <c r="AL29" i="13"/>
  <c r="AM29" i="13" s="1"/>
  <c r="AP28" i="13"/>
  <c r="AQ28" i="13" s="1"/>
  <c r="AR28" i="13"/>
  <c r="AO29" i="13"/>
  <c r="AO30" i="13" l="1"/>
  <c r="AR29" i="13"/>
  <c r="AP29" i="13"/>
  <c r="AQ29" i="13" s="1"/>
  <c r="AK31" i="13"/>
  <c r="AN30" i="13"/>
  <c r="AL30" i="13"/>
  <c r="AM30" i="13" s="1"/>
  <c r="AP30" i="13" l="1"/>
  <c r="AQ30" i="13" s="1"/>
  <c r="AO31" i="13"/>
  <c r="AR30" i="13"/>
  <c r="AN31" i="13"/>
  <c r="AK32" i="13"/>
  <c r="AL31" i="13"/>
  <c r="AM31" i="13" s="1"/>
  <c r="AK33" i="13" l="1"/>
  <c r="AN32" i="13"/>
  <c r="AL32" i="13"/>
  <c r="AM32" i="13" s="1"/>
  <c r="AO32" i="13"/>
  <c r="AR31" i="13"/>
  <c r="AP31" i="13"/>
  <c r="AQ31" i="13" s="1"/>
  <c r="AP32" i="13" l="1"/>
  <c r="AQ32" i="13" s="1"/>
  <c r="AO33" i="13"/>
  <c r="AR32" i="13"/>
  <c r="AN33" i="13"/>
  <c r="AK34" i="13"/>
  <c r="AL33" i="13"/>
  <c r="AM33" i="13" s="1"/>
  <c r="AK35" i="13" l="1"/>
  <c r="AL34" i="13"/>
  <c r="AM34" i="13" s="1"/>
  <c r="AN34" i="13" s="1"/>
  <c r="AO34" i="13"/>
  <c r="AP33" i="13"/>
  <c r="AQ33" i="13" s="1"/>
  <c r="AR33" i="13"/>
  <c r="AP34" i="13" l="1"/>
  <c r="AQ34" i="13" s="1"/>
  <c r="AR34" i="13" s="1"/>
  <c r="AO35" i="13"/>
  <c r="AK36" i="13"/>
  <c r="AL35" i="13"/>
  <c r="AM35" i="13" s="1"/>
  <c r="AN35" i="13" s="1"/>
  <c r="AM38" i="13" l="1" a="1"/>
  <c r="AM38" i="13" s="1"/>
  <c r="AK41" i="13"/>
  <c r="AL36" i="13"/>
  <c r="AM36" i="13" s="1"/>
  <c r="AN36" i="13" s="1"/>
  <c r="AO36" i="13"/>
  <c r="AP35" i="13"/>
  <c r="AQ35" i="13" s="1"/>
  <c r="AR35" i="13" s="1"/>
  <c r="AQ38" i="13" l="1" a="1"/>
  <c r="AQ38" i="13" s="1"/>
  <c r="AK39" i="13" s="1"/>
  <c r="AM41" i="13" a="1"/>
  <c r="AM41" i="13" s="1"/>
  <c r="AO41" i="13"/>
  <c r="AP36" i="13"/>
  <c r="AQ36" i="13" s="1"/>
  <c r="AR36" i="13" s="1"/>
  <c r="AQ41" i="13" l="1" a="1"/>
  <c r="AQ41" i="13" s="1"/>
  <c r="AK42" i="13" s="1"/>
  <c r="D28" i="13" s="1"/>
  <c r="CQ100" i="31"/>
  <c r="CP100" i="31"/>
  <c r="CO100" i="31"/>
  <c r="CN100" i="31"/>
  <c r="CM100" i="31"/>
  <c r="CL100" i="31"/>
  <c r="CK100" i="31"/>
  <c r="CJ100" i="31"/>
  <c r="CI100" i="31"/>
  <c r="CH100" i="31"/>
  <c r="CG100" i="31"/>
  <c r="CF100" i="31"/>
  <c r="CE100" i="31"/>
  <c r="CD100" i="31"/>
  <c r="CC100" i="31"/>
  <c r="CB100" i="31"/>
  <c r="CA100" i="31"/>
  <c r="BZ100" i="31"/>
  <c r="BY100" i="31"/>
  <c r="BX100" i="31"/>
  <c r="BW100" i="31"/>
  <c r="BV100" i="31"/>
  <c r="BU100" i="31"/>
  <c r="BT100" i="31"/>
  <c r="BS100" i="31"/>
  <c r="BR100" i="31"/>
  <c r="BQ100" i="31"/>
  <c r="BP100" i="31"/>
  <c r="BO100" i="31"/>
  <c r="BN100" i="31"/>
  <c r="BM100" i="31"/>
  <c r="BL100" i="31"/>
  <c r="BK100" i="31"/>
  <c r="BJ100" i="31"/>
  <c r="BI100" i="31"/>
  <c r="BH100" i="31"/>
  <c r="BG100" i="31"/>
  <c r="BF100" i="31"/>
  <c r="BE100" i="31"/>
  <c r="BD100" i="31"/>
  <c r="BC100" i="31"/>
  <c r="BB100" i="31"/>
  <c r="BA100" i="31"/>
  <c r="AZ100" i="31"/>
  <c r="AY100" i="31"/>
  <c r="AX100" i="31"/>
  <c r="AW100" i="31"/>
  <c r="AV100" i="31"/>
  <c r="AU100" i="31"/>
  <c r="AT100" i="31"/>
  <c r="AS100" i="31"/>
  <c r="AR100" i="31"/>
  <c r="AQ100" i="31"/>
  <c r="AP100" i="31"/>
  <c r="AO100" i="31"/>
  <c r="AN100" i="31"/>
  <c r="AM100" i="31"/>
  <c r="AL100" i="31"/>
  <c r="AK100" i="31"/>
  <c r="AJ100" i="31"/>
  <c r="AI100" i="31"/>
  <c r="AH100" i="31"/>
  <c r="AG100" i="31"/>
  <c r="AF100" i="31"/>
  <c r="AE100" i="31"/>
  <c r="AD100" i="31"/>
  <c r="AC100" i="31"/>
  <c r="AB100" i="31"/>
  <c r="AA100" i="31"/>
  <c r="Z100" i="31"/>
  <c r="Y100" i="31"/>
  <c r="X100" i="31"/>
  <c r="W100" i="31"/>
  <c r="V100" i="31"/>
  <c r="U100" i="31"/>
  <c r="T100" i="31"/>
  <c r="S100" i="31"/>
  <c r="R100" i="31"/>
  <c r="Q100" i="31"/>
  <c r="P100" i="31"/>
  <c r="O100" i="31"/>
  <c r="N100" i="31"/>
  <c r="M100" i="31"/>
  <c r="L100" i="31"/>
  <c r="K100" i="31"/>
  <c r="J100" i="31"/>
  <c r="I100" i="31"/>
  <c r="H100" i="31"/>
  <c r="G100" i="31"/>
  <c r="F100" i="31"/>
  <c r="E100" i="31"/>
  <c r="D100" i="31"/>
  <c r="CQ99" i="31"/>
  <c r="CP99" i="31"/>
  <c r="CO99" i="31"/>
  <c r="CN99" i="31"/>
  <c r="CM99" i="31"/>
  <c r="CL99" i="31"/>
  <c r="CK99" i="31"/>
  <c r="CJ99" i="31"/>
  <c r="CI99" i="31"/>
  <c r="CH99" i="31"/>
  <c r="CG99" i="31"/>
  <c r="CF99" i="31"/>
  <c r="CE99" i="31"/>
  <c r="CD99" i="31"/>
  <c r="CC99" i="31"/>
  <c r="CB99" i="31"/>
  <c r="CA99" i="31"/>
  <c r="BZ99" i="31"/>
  <c r="BY99" i="31"/>
  <c r="BX99" i="31"/>
  <c r="BW99" i="31"/>
  <c r="BV99" i="31"/>
  <c r="BU99" i="31"/>
  <c r="BT99" i="31"/>
  <c r="BS99" i="31"/>
  <c r="BR99" i="31"/>
  <c r="BQ99" i="31"/>
  <c r="BP99" i="31"/>
  <c r="BO99" i="31"/>
  <c r="BN99" i="31"/>
  <c r="BM99" i="31"/>
  <c r="BL99" i="31"/>
  <c r="BK99" i="31"/>
  <c r="BJ99" i="31"/>
  <c r="BI99" i="31"/>
  <c r="BH99" i="31"/>
  <c r="BG99" i="31"/>
  <c r="BF99" i="31"/>
  <c r="BE99" i="31"/>
  <c r="BD99" i="31"/>
  <c r="BC99" i="31"/>
  <c r="BB99" i="31"/>
  <c r="BA99" i="31"/>
  <c r="AZ99" i="31"/>
  <c r="AY99" i="31"/>
  <c r="AX99" i="31"/>
  <c r="AW99" i="31"/>
  <c r="AV99" i="31"/>
  <c r="AU99" i="31"/>
  <c r="AT99" i="31"/>
  <c r="AS99" i="31"/>
  <c r="AR99" i="31"/>
  <c r="AQ99" i="31"/>
  <c r="AP99" i="31"/>
  <c r="AO99" i="31"/>
  <c r="AN99" i="31"/>
  <c r="AM99" i="31"/>
  <c r="AL99" i="31"/>
  <c r="AK99" i="31"/>
  <c r="AJ99" i="31"/>
  <c r="AI99" i="31"/>
  <c r="AH99" i="31"/>
  <c r="AG99" i="31"/>
  <c r="AF99" i="31"/>
  <c r="AE99" i="31"/>
  <c r="AD99" i="31"/>
  <c r="AC99" i="31"/>
  <c r="AB99" i="31"/>
  <c r="AA99" i="31"/>
  <c r="Z99" i="31"/>
  <c r="Y99" i="31"/>
  <c r="X99" i="31"/>
  <c r="W99" i="31"/>
  <c r="V99" i="31"/>
  <c r="U99" i="31"/>
  <c r="T99" i="31"/>
  <c r="S99" i="31"/>
  <c r="R99" i="31"/>
  <c r="Q99" i="31"/>
  <c r="P99" i="31"/>
  <c r="O99" i="31"/>
  <c r="N99" i="31"/>
  <c r="M99" i="31"/>
  <c r="L99" i="31"/>
  <c r="K99" i="31"/>
  <c r="J99" i="31"/>
  <c r="I99" i="31"/>
  <c r="H99" i="31"/>
  <c r="G99" i="31"/>
  <c r="F99" i="31"/>
  <c r="E99" i="31"/>
  <c r="D99" i="31"/>
  <c r="CQ98" i="31"/>
  <c r="CP98" i="31"/>
  <c r="CO98" i="31"/>
  <c r="CN98" i="31"/>
  <c r="CM98" i="31"/>
  <c r="CL98" i="31"/>
  <c r="CK98" i="31"/>
  <c r="CJ98" i="31"/>
  <c r="CI98" i="31"/>
  <c r="CH98" i="31"/>
  <c r="CG98" i="31"/>
  <c r="CF98" i="31"/>
  <c r="CE98" i="31"/>
  <c r="CD98" i="31"/>
  <c r="CC98" i="31"/>
  <c r="CB98" i="31"/>
  <c r="CA98" i="31"/>
  <c r="BZ98" i="31"/>
  <c r="BY98" i="31"/>
  <c r="BX98" i="31"/>
  <c r="BW98" i="31"/>
  <c r="BV98" i="31"/>
  <c r="BU98" i="31"/>
  <c r="BT98" i="31"/>
  <c r="BS98" i="31"/>
  <c r="BR98" i="31"/>
  <c r="BQ98" i="31"/>
  <c r="BP98" i="31"/>
  <c r="BO98" i="31"/>
  <c r="BN98" i="31"/>
  <c r="BM98" i="31"/>
  <c r="BL98" i="31"/>
  <c r="BK98" i="31"/>
  <c r="BJ98" i="31"/>
  <c r="BI98" i="31"/>
  <c r="BH98" i="31"/>
  <c r="BG98" i="31"/>
  <c r="BF98" i="31"/>
  <c r="BE98" i="31"/>
  <c r="BD98" i="31"/>
  <c r="BC98" i="31"/>
  <c r="BB98" i="31"/>
  <c r="BA98" i="31"/>
  <c r="AZ98" i="31"/>
  <c r="AY98" i="31"/>
  <c r="AX98" i="31"/>
  <c r="AW98" i="31"/>
  <c r="AV98" i="31"/>
  <c r="AU98" i="31"/>
  <c r="AT98" i="31"/>
  <c r="AS98" i="31"/>
  <c r="AR98" i="31"/>
  <c r="AQ98" i="31"/>
  <c r="AP98" i="31"/>
  <c r="AO98" i="31"/>
  <c r="AN98" i="31"/>
  <c r="AM98" i="31"/>
  <c r="AL98" i="31"/>
  <c r="AK98" i="31"/>
  <c r="AJ98" i="31"/>
  <c r="AI98" i="31"/>
  <c r="AH98" i="31"/>
  <c r="AG98" i="31"/>
  <c r="AF98" i="31"/>
  <c r="AE98" i="31"/>
  <c r="AD98" i="31"/>
  <c r="AC98" i="31"/>
  <c r="AB98" i="31"/>
  <c r="AA98" i="31"/>
  <c r="Z98" i="31"/>
  <c r="Y98" i="31"/>
  <c r="X98" i="31"/>
  <c r="W98" i="31"/>
  <c r="V98" i="31"/>
  <c r="U98" i="31"/>
  <c r="T98" i="31"/>
  <c r="S98" i="31"/>
  <c r="R98" i="31"/>
  <c r="Q98" i="31"/>
  <c r="P98" i="31"/>
  <c r="O98" i="31"/>
  <c r="N98" i="31"/>
  <c r="M98" i="31"/>
  <c r="L98" i="31"/>
  <c r="K98" i="31"/>
  <c r="J98" i="31"/>
  <c r="I98" i="31"/>
  <c r="H98" i="31"/>
  <c r="G98" i="31"/>
  <c r="F98" i="31"/>
  <c r="E98" i="31"/>
  <c r="D98" i="31"/>
  <c r="CQ97" i="31"/>
  <c r="CP97" i="31"/>
  <c r="CO97" i="31"/>
  <c r="CN97" i="31"/>
  <c r="CM97" i="31"/>
  <c r="CL97" i="31"/>
  <c r="CK97" i="31"/>
  <c r="CJ97" i="31"/>
  <c r="CI97" i="31"/>
  <c r="CH97" i="31"/>
  <c r="CG97" i="31"/>
  <c r="CF97" i="31"/>
  <c r="CE97" i="31"/>
  <c r="CD97" i="31"/>
  <c r="CC97" i="31"/>
  <c r="CB97" i="31"/>
  <c r="CA97" i="31"/>
  <c r="BZ97" i="31"/>
  <c r="BY97" i="31"/>
  <c r="BX97" i="31"/>
  <c r="BW97" i="31"/>
  <c r="BV97" i="31"/>
  <c r="BU97" i="31"/>
  <c r="BT97" i="31"/>
  <c r="BS97" i="31"/>
  <c r="BR97" i="31"/>
  <c r="BQ97" i="31"/>
  <c r="BP97" i="31"/>
  <c r="BO97" i="31"/>
  <c r="BN97" i="31"/>
  <c r="BM97" i="31"/>
  <c r="BL97" i="31"/>
  <c r="BK97" i="31"/>
  <c r="BJ97" i="31"/>
  <c r="BI97" i="31"/>
  <c r="BH97" i="31"/>
  <c r="BG97" i="31"/>
  <c r="BF97" i="31"/>
  <c r="BE97" i="31"/>
  <c r="BD97" i="31"/>
  <c r="BC97" i="31"/>
  <c r="BB97" i="31"/>
  <c r="BA97" i="31"/>
  <c r="AZ97" i="31"/>
  <c r="AY97" i="31"/>
  <c r="AX97" i="31"/>
  <c r="AW97" i="31"/>
  <c r="AV97" i="31"/>
  <c r="AU97" i="31"/>
  <c r="AT97" i="31"/>
  <c r="AS97" i="31"/>
  <c r="AR97" i="31"/>
  <c r="AQ97" i="31"/>
  <c r="AP97" i="31"/>
  <c r="AO97" i="31"/>
  <c r="AN97" i="31"/>
  <c r="AM97" i="31"/>
  <c r="AL97" i="31"/>
  <c r="AK97" i="31"/>
  <c r="AJ97" i="31"/>
  <c r="AI97" i="31"/>
  <c r="AH97" i="31"/>
  <c r="AG97" i="31"/>
  <c r="AF97" i="31"/>
  <c r="AE97" i="31"/>
  <c r="AD97" i="31"/>
  <c r="AC97" i="31"/>
  <c r="AB97" i="31"/>
  <c r="AA97" i="31"/>
  <c r="Z97" i="31"/>
  <c r="Y97" i="31"/>
  <c r="X97" i="31"/>
  <c r="W97" i="31"/>
  <c r="V97" i="31"/>
  <c r="U97" i="31"/>
  <c r="T97" i="31"/>
  <c r="S97" i="31"/>
  <c r="R97" i="31"/>
  <c r="Q97" i="31"/>
  <c r="P97" i="31"/>
  <c r="O97" i="31"/>
  <c r="N97" i="31"/>
  <c r="M97" i="31"/>
  <c r="L97" i="31"/>
  <c r="K97" i="31"/>
  <c r="J97" i="31"/>
  <c r="I97" i="31"/>
  <c r="H97" i="31"/>
  <c r="G97" i="31"/>
  <c r="F97" i="31"/>
  <c r="E97" i="31"/>
  <c r="D97" i="31"/>
  <c r="CQ96" i="31"/>
  <c r="CP96" i="31"/>
  <c r="CO96" i="31"/>
  <c r="CN96" i="31"/>
  <c r="CM96" i="31"/>
  <c r="CL96" i="31"/>
  <c r="CK96" i="31"/>
  <c r="CJ96" i="31"/>
  <c r="CI96" i="31"/>
  <c r="CH96" i="31"/>
  <c r="CG96" i="31"/>
  <c r="CF96" i="31"/>
  <c r="CE96" i="31"/>
  <c r="CD96" i="31"/>
  <c r="CC96" i="31"/>
  <c r="CB96" i="31"/>
  <c r="CA96" i="31"/>
  <c r="BZ96" i="31"/>
  <c r="BY96" i="31"/>
  <c r="BX96" i="31"/>
  <c r="BW96" i="31"/>
  <c r="BV96" i="31"/>
  <c r="BU96" i="31"/>
  <c r="BT96" i="31"/>
  <c r="BS96" i="31"/>
  <c r="BR96" i="31"/>
  <c r="BQ96" i="31"/>
  <c r="BP96" i="31"/>
  <c r="BO96" i="31"/>
  <c r="BN96" i="31"/>
  <c r="BM96" i="31"/>
  <c r="BL96" i="31"/>
  <c r="BK96" i="31"/>
  <c r="BJ96" i="31"/>
  <c r="BI96" i="31"/>
  <c r="BH96" i="31"/>
  <c r="BG96" i="31"/>
  <c r="BF96" i="31"/>
  <c r="BE96" i="31"/>
  <c r="BD96" i="31"/>
  <c r="BC96" i="31"/>
  <c r="BB96" i="31"/>
  <c r="BA96" i="31"/>
  <c r="AZ96" i="31"/>
  <c r="AY96" i="31"/>
  <c r="AX96" i="31"/>
  <c r="AW96" i="31"/>
  <c r="AV96" i="31"/>
  <c r="AU96" i="31"/>
  <c r="AT96" i="31"/>
  <c r="AS96" i="31"/>
  <c r="AR96" i="31"/>
  <c r="AQ96" i="31"/>
  <c r="AP96" i="31"/>
  <c r="AO96" i="31"/>
  <c r="AN96" i="31"/>
  <c r="AM96" i="31"/>
  <c r="AL96" i="31"/>
  <c r="AK96" i="31"/>
  <c r="AJ96" i="31"/>
  <c r="AI96" i="31"/>
  <c r="AH96" i="31"/>
  <c r="AG96" i="31"/>
  <c r="AF96" i="31"/>
  <c r="AE96" i="31"/>
  <c r="AD96" i="31"/>
  <c r="AC96" i="31"/>
  <c r="AB96" i="31"/>
  <c r="AA96" i="31"/>
  <c r="Z96" i="31"/>
  <c r="Y96" i="31"/>
  <c r="X96" i="31"/>
  <c r="W96" i="31"/>
  <c r="V96" i="31"/>
  <c r="U96" i="31"/>
  <c r="T96" i="31"/>
  <c r="S96" i="31"/>
  <c r="R96" i="31"/>
  <c r="Q96" i="31"/>
  <c r="P96" i="31"/>
  <c r="O96" i="31"/>
  <c r="N96" i="31"/>
  <c r="M96" i="31"/>
  <c r="L96" i="31"/>
  <c r="K96" i="31"/>
  <c r="J96" i="31"/>
  <c r="I96" i="31"/>
  <c r="H96" i="31"/>
  <c r="G96" i="31"/>
  <c r="F96" i="31"/>
  <c r="E96" i="31"/>
  <c r="D96" i="31"/>
  <c r="CQ95" i="31"/>
  <c r="CP95" i="31"/>
  <c r="CO95" i="31"/>
  <c r="CN95" i="31"/>
  <c r="CM95" i="31"/>
  <c r="CL95" i="31"/>
  <c r="CK95" i="31"/>
  <c r="CJ95" i="31"/>
  <c r="CI95" i="31"/>
  <c r="CH95" i="31"/>
  <c r="CG95" i="31"/>
  <c r="CF95" i="31"/>
  <c r="CE95" i="31"/>
  <c r="CD95" i="31"/>
  <c r="CC95" i="31"/>
  <c r="CB95" i="31"/>
  <c r="CA95" i="31"/>
  <c r="BZ95" i="31"/>
  <c r="BY95" i="31"/>
  <c r="BX95" i="31"/>
  <c r="BW95" i="31"/>
  <c r="BV95" i="31"/>
  <c r="BU95" i="31"/>
  <c r="BT95" i="31"/>
  <c r="BS95" i="31"/>
  <c r="BR95" i="31"/>
  <c r="BQ95" i="31"/>
  <c r="BP95" i="31"/>
  <c r="BO95" i="31"/>
  <c r="BN95" i="31"/>
  <c r="BM95" i="31"/>
  <c r="BL95" i="31"/>
  <c r="BK95" i="31"/>
  <c r="BJ95" i="31"/>
  <c r="BI95" i="31"/>
  <c r="BH95" i="31"/>
  <c r="BG95" i="31"/>
  <c r="BF95" i="31"/>
  <c r="BE95" i="31"/>
  <c r="BD95" i="31"/>
  <c r="BC95" i="31"/>
  <c r="BB95" i="31"/>
  <c r="BA95" i="31"/>
  <c r="AZ95" i="31"/>
  <c r="AY95" i="31"/>
  <c r="AX95" i="31"/>
  <c r="AW95" i="31"/>
  <c r="AV95" i="31"/>
  <c r="AU95" i="31"/>
  <c r="AT95" i="31"/>
  <c r="AS95" i="31"/>
  <c r="AR95" i="31"/>
  <c r="AQ95" i="31"/>
  <c r="AP95" i="31"/>
  <c r="AO95" i="31"/>
  <c r="AN95" i="31"/>
  <c r="AM95" i="31"/>
  <c r="AL95" i="31"/>
  <c r="AK95" i="31"/>
  <c r="AJ95" i="31"/>
  <c r="AI95" i="31"/>
  <c r="AH95" i="31"/>
  <c r="AG95" i="31"/>
  <c r="AF95" i="31"/>
  <c r="AE95" i="31"/>
  <c r="AD95" i="31"/>
  <c r="AC95" i="31"/>
  <c r="AB95" i="31"/>
  <c r="AA95" i="31"/>
  <c r="Z95" i="31"/>
  <c r="Y95" i="31"/>
  <c r="X95" i="31"/>
  <c r="W95" i="31"/>
  <c r="V95" i="31"/>
  <c r="U95" i="31"/>
  <c r="T95" i="31"/>
  <c r="S95" i="31"/>
  <c r="R95" i="31"/>
  <c r="Q95" i="31"/>
  <c r="P95" i="31"/>
  <c r="O95" i="31"/>
  <c r="N95" i="31"/>
  <c r="M95" i="31"/>
  <c r="L95" i="31"/>
  <c r="K95" i="31"/>
  <c r="J95" i="31"/>
  <c r="I95" i="31"/>
  <c r="H95" i="31"/>
  <c r="G95" i="31"/>
  <c r="F95" i="31"/>
  <c r="E95" i="31"/>
  <c r="D95" i="31"/>
  <c r="CQ94" i="31"/>
  <c r="CP94" i="31"/>
  <c r="CO94" i="31"/>
  <c r="CN94" i="31"/>
  <c r="CM94" i="31"/>
  <c r="CL94" i="31"/>
  <c r="CK94" i="31"/>
  <c r="CJ94" i="31"/>
  <c r="CI94" i="31"/>
  <c r="CH94" i="31"/>
  <c r="CG94" i="31"/>
  <c r="CF94" i="31"/>
  <c r="CE94" i="31"/>
  <c r="CD94" i="31"/>
  <c r="CC94" i="31"/>
  <c r="CB94" i="31"/>
  <c r="CA94" i="31"/>
  <c r="BZ94" i="31"/>
  <c r="BY94" i="31"/>
  <c r="BX94" i="31"/>
  <c r="BW94" i="31"/>
  <c r="BV94" i="31"/>
  <c r="BU94" i="31"/>
  <c r="BT94" i="31"/>
  <c r="BS94" i="31"/>
  <c r="BR94" i="31"/>
  <c r="BQ94" i="31"/>
  <c r="BP94" i="31"/>
  <c r="BO94" i="31"/>
  <c r="BN94" i="31"/>
  <c r="BM94" i="31"/>
  <c r="BL94" i="31"/>
  <c r="BK94" i="31"/>
  <c r="BJ94" i="31"/>
  <c r="BI94" i="31"/>
  <c r="BH94" i="31"/>
  <c r="BG94" i="31"/>
  <c r="BF94" i="31"/>
  <c r="BE94" i="31"/>
  <c r="BD94" i="31"/>
  <c r="BC94" i="31"/>
  <c r="BB94" i="31"/>
  <c r="BA94" i="31"/>
  <c r="AZ94" i="31"/>
  <c r="AY94" i="31"/>
  <c r="AX94" i="31"/>
  <c r="AW94" i="31"/>
  <c r="AV94" i="31"/>
  <c r="AU94" i="31"/>
  <c r="AT94" i="31"/>
  <c r="AS94" i="31"/>
  <c r="AR94" i="31"/>
  <c r="AQ94" i="31"/>
  <c r="AP94" i="31"/>
  <c r="AO94" i="31"/>
  <c r="AN94" i="31"/>
  <c r="AM94" i="31"/>
  <c r="AL94" i="31"/>
  <c r="AK94" i="31"/>
  <c r="AJ94" i="31"/>
  <c r="AI94" i="31"/>
  <c r="AH94" i="31"/>
  <c r="AG94" i="31"/>
  <c r="AF94" i="31"/>
  <c r="AE94" i="31"/>
  <c r="AD94" i="31"/>
  <c r="AC94" i="31"/>
  <c r="AB94" i="31"/>
  <c r="AA94" i="31"/>
  <c r="Z94" i="31"/>
  <c r="Y94" i="31"/>
  <c r="X94" i="31"/>
  <c r="W94" i="31"/>
  <c r="V94" i="31"/>
  <c r="U94" i="31"/>
  <c r="T94" i="31"/>
  <c r="S94" i="31"/>
  <c r="R94" i="31"/>
  <c r="Q94" i="31"/>
  <c r="P94" i="31"/>
  <c r="O94" i="31"/>
  <c r="N94" i="31"/>
  <c r="M94" i="31"/>
  <c r="L94" i="31"/>
  <c r="K94" i="31"/>
  <c r="J94" i="31"/>
  <c r="I94" i="31"/>
  <c r="H94" i="31"/>
  <c r="G94" i="31"/>
  <c r="F94" i="31"/>
  <c r="E94" i="31"/>
  <c r="D94" i="31"/>
  <c r="CQ93" i="31"/>
  <c r="CP93" i="31"/>
  <c r="CO93" i="31"/>
  <c r="CN93" i="31"/>
  <c r="CM93" i="31"/>
  <c r="CL93" i="31"/>
  <c r="CK93" i="31"/>
  <c r="CJ93" i="31"/>
  <c r="CI93" i="31"/>
  <c r="CH93" i="31"/>
  <c r="CG93" i="31"/>
  <c r="CF93" i="31"/>
  <c r="CE93" i="31"/>
  <c r="CD93" i="31"/>
  <c r="CC93" i="31"/>
  <c r="CB93" i="31"/>
  <c r="CA93" i="31"/>
  <c r="BZ93" i="31"/>
  <c r="BY93" i="31"/>
  <c r="BX93" i="31"/>
  <c r="BW93" i="31"/>
  <c r="BV93" i="31"/>
  <c r="BU93" i="31"/>
  <c r="BT93" i="31"/>
  <c r="BS93" i="31"/>
  <c r="BR93" i="31"/>
  <c r="BQ93" i="31"/>
  <c r="BP93" i="31"/>
  <c r="BO93" i="31"/>
  <c r="BN93" i="31"/>
  <c r="BM93" i="31"/>
  <c r="BL93" i="31"/>
  <c r="BK93" i="31"/>
  <c r="BJ93" i="31"/>
  <c r="BI93" i="31"/>
  <c r="BH93" i="31"/>
  <c r="BG93" i="31"/>
  <c r="BF93" i="31"/>
  <c r="BE93" i="31"/>
  <c r="BD93" i="31"/>
  <c r="BC93" i="31"/>
  <c r="BB93" i="31"/>
  <c r="BA93" i="31"/>
  <c r="AZ93" i="31"/>
  <c r="AY93" i="31"/>
  <c r="AX93" i="31"/>
  <c r="AW93" i="31"/>
  <c r="AV93" i="31"/>
  <c r="AU93" i="31"/>
  <c r="AT93" i="31"/>
  <c r="AS93" i="31"/>
  <c r="AR93" i="31"/>
  <c r="AQ93" i="31"/>
  <c r="AP93" i="31"/>
  <c r="AO93" i="31"/>
  <c r="AN93" i="31"/>
  <c r="AM93" i="31"/>
  <c r="AL93" i="31"/>
  <c r="AK93" i="31"/>
  <c r="AJ93" i="31"/>
  <c r="AI93" i="31"/>
  <c r="AH93" i="31"/>
  <c r="AG93" i="31"/>
  <c r="AF93" i="31"/>
  <c r="AE93" i="31"/>
  <c r="AD93" i="31"/>
  <c r="AC93" i="31"/>
  <c r="AB93" i="31"/>
  <c r="AA93" i="31"/>
  <c r="Z93" i="31"/>
  <c r="Y93" i="31"/>
  <c r="X93" i="31"/>
  <c r="W93" i="31"/>
  <c r="V93" i="31"/>
  <c r="U93" i="31"/>
  <c r="T93" i="31"/>
  <c r="S93" i="31"/>
  <c r="R93" i="31"/>
  <c r="Q93" i="31"/>
  <c r="P93" i="31"/>
  <c r="O93" i="31"/>
  <c r="N93" i="31"/>
  <c r="M93" i="31"/>
  <c r="L93" i="31"/>
  <c r="K93" i="31"/>
  <c r="J93" i="31"/>
  <c r="I93" i="31"/>
  <c r="H93" i="31"/>
  <c r="G93" i="31"/>
  <c r="F93" i="31"/>
  <c r="E93" i="31"/>
  <c r="D93" i="31"/>
  <c r="CQ92" i="31"/>
  <c r="CP92" i="31"/>
  <c r="CO92" i="31"/>
  <c r="CN92" i="31"/>
  <c r="CM92" i="31"/>
  <c r="CL92" i="31"/>
  <c r="CK92" i="31"/>
  <c r="CJ92" i="31"/>
  <c r="CI92" i="31"/>
  <c r="CH92" i="31"/>
  <c r="CG92" i="31"/>
  <c r="CF92" i="31"/>
  <c r="CE92" i="31"/>
  <c r="CD92" i="31"/>
  <c r="CC92" i="31"/>
  <c r="CB92" i="31"/>
  <c r="CA92" i="31"/>
  <c r="BZ92" i="31"/>
  <c r="BY92" i="31"/>
  <c r="BX92" i="31"/>
  <c r="BW92" i="31"/>
  <c r="BV92" i="31"/>
  <c r="BU92" i="31"/>
  <c r="BT92" i="31"/>
  <c r="BS92" i="31"/>
  <c r="BR92" i="31"/>
  <c r="BQ92" i="31"/>
  <c r="BP92" i="31"/>
  <c r="BO92" i="31"/>
  <c r="BN92" i="31"/>
  <c r="BM92" i="31"/>
  <c r="BL92" i="31"/>
  <c r="BK92" i="31"/>
  <c r="BJ92" i="31"/>
  <c r="BI92" i="31"/>
  <c r="BH92" i="31"/>
  <c r="BG92" i="31"/>
  <c r="BF92" i="31"/>
  <c r="BE92" i="31"/>
  <c r="BD92" i="31"/>
  <c r="BC92" i="31"/>
  <c r="BB92" i="31"/>
  <c r="BA92" i="31"/>
  <c r="AZ92" i="31"/>
  <c r="AY92" i="31"/>
  <c r="AX92" i="31"/>
  <c r="AW92" i="31"/>
  <c r="AV92" i="31"/>
  <c r="AU92" i="31"/>
  <c r="AT92" i="31"/>
  <c r="AS92" i="31"/>
  <c r="AR92" i="31"/>
  <c r="AQ92" i="31"/>
  <c r="AP92" i="31"/>
  <c r="AO92" i="31"/>
  <c r="AN92" i="31"/>
  <c r="AM92" i="31"/>
  <c r="AL92" i="31"/>
  <c r="AK92" i="31"/>
  <c r="AJ92" i="31"/>
  <c r="AI92" i="31"/>
  <c r="AH92" i="31"/>
  <c r="AG92" i="31"/>
  <c r="AF92" i="31"/>
  <c r="AE92" i="31"/>
  <c r="AD92" i="31"/>
  <c r="AC92" i="31"/>
  <c r="AB92" i="31"/>
  <c r="AA92" i="31"/>
  <c r="Z92" i="31"/>
  <c r="Y92" i="31"/>
  <c r="X92" i="31"/>
  <c r="W92" i="31"/>
  <c r="V92" i="31"/>
  <c r="U92" i="31"/>
  <c r="T92" i="31"/>
  <c r="S92" i="31"/>
  <c r="R92" i="31"/>
  <c r="Q92" i="31"/>
  <c r="P92" i="31"/>
  <c r="O92" i="31"/>
  <c r="N92" i="31"/>
  <c r="M92" i="31"/>
  <c r="L92" i="31"/>
  <c r="K92" i="31"/>
  <c r="J92" i="31"/>
  <c r="I92" i="31"/>
  <c r="H92" i="31"/>
  <c r="G92" i="31"/>
  <c r="F92" i="31"/>
  <c r="E92" i="31"/>
  <c r="D92" i="31"/>
  <c r="CQ91" i="31"/>
  <c r="CP91" i="31"/>
  <c r="CO91" i="31"/>
  <c r="CN91" i="31"/>
  <c r="CM91" i="31"/>
  <c r="CL91" i="31"/>
  <c r="CK91" i="31"/>
  <c r="CJ91" i="31"/>
  <c r="CI91" i="31"/>
  <c r="CH91" i="31"/>
  <c r="CG91" i="31"/>
  <c r="CF91" i="31"/>
  <c r="CE91" i="31"/>
  <c r="CD91" i="31"/>
  <c r="CC91" i="31"/>
  <c r="CB91" i="31"/>
  <c r="CA91" i="31"/>
  <c r="BZ91" i="31"/>
  <c r="BY91" i="31"/>
  <c r="BX91" i="31"/>
  <c r="BW91" i="31"/>
  <c r="BV91" i="31"/>
  <c r="BU91" i="31"/>
  <c r="BT91" i="31"/>
  <c r="BS91" i="31"/>
  <c r="BR91" i="31"/>
  <c r="BQ91" i="31"/>
  <c r="BP91" i="31"/>
  <c r="BO91" i="31"/>
  <c r="BN91" i="31"/>
  <c r="BM91" i="31"/>
  <c r="BL91" i="31"/>
  <c r="BK91" i="31"/>
  <c r="BJ91" i="31"/>
  <c r="BI91" i="31"/>
  <c r="BH91" i="31"/>
  <c r="BG91" i="31"/>
  <c r="BF91" i="31"/>
  <c r="BE91" i="31"/>
  <c r="BD91" i="31"/>
  <c r="BC91" i="31"/>
  <c r="BB91" i="31"/>
  <c r="BA91" i="31"/>
  <c r="AZ91" i="31"/>
  <c r="AY91" i="31"/>
  <c r="AX91" i="31"/>
  <c r="AW91" i="31"/>
  <c r="AV91" i="31"/>
  <c r="AU91" i="31"/>
  <c r="AT91" i="31"/>
  <c r="AS91" i="31"/>
  <c r="AR91" i="31"/>
  <c r="AQ91" i="31"/>
  <c r="AP91" i="31"/>
  <c r="AO91" i="31"/>
  <c r="AN91" i="31"/>
  <c r="AM91" i="31"/>
  <c r="AL91" i="31"/>
  <c r="AK91" i="31"/>
  <c r="AJ91" i="31"/>
  <c r="AI91" i="31"/>
  <c r="AH91" i="31"/>
  <c r="AG91" i="31"/>
  <c r="AF91" i="31"/>
  <c r="AE91" i="31"/>
  <c r="AD91" i="31"/>
  <c r="AC91" i="31"/>
  <c r="AB91" i="31"/>
  <c r="AA91" i="31"/>
  <c r="Z91" i="31"/>
  <c r="Y91" i="31"/>
  <c r="X91" i="31"/>
  <c r="W91" i="31"/>
  <c r="V91" i="31"/>
  <c r="U91" i="31"/>
  <c r="T91" i="31"/>
  <c r="S91" i="31"/>
  <c r="R91" i="31"/>
  <c r="Q91" i="31"/>
  <c r="P91" i="31"/>
  <c r="O91" i="31"/>
  <c r="N91" i="31"/>
  <c r="M91" i="31"/>
  <c r="L91" i="31"/>
  <c r="K91" i="31"/>
  <c r="J91" i="31"/>
  <c r="I91" i="31"/>
  <c r="H91" i="31"/>
  <c r="G91" i="31"/>
  <c r="F91" i="31"/>
  <c r="E91" i="31"/>
  <c r="D91" i="31"/>
  <c r="CQ90" i="31"/>
  <c r="CP90" i="31"/>
  <c r="CO90" i="31"/>
  <c r="CN90" i="31"/>
  <c r="CM90" i="31"/>
  <c r="CL90" i="31"/>
  <c r="CK90" i="31"/>
  <c r="CJ90" i="31"/>
  <c r="CI90" i="31"/>
  <c r="CH90" i="31"/>
  <c r="CG90" i="31"/>
  <c r="CF90" i="31"/>
  <c r="CE90" i="31"/>
  <c r="CD90" i="31"/>
  <c r="CC90" i="31"/>
  <c r="CB90" i="31"/>
  <c r="CA90" i="31"/>
  <c r="BZ90" i="31"/>
  <c r="BY90" i="31"/>
  <c r="BX90" i="31"/>
  <c r="BW90" i="31"/>
  <c r="BV90" i="31"/>
  <c r="BU90" i="31"/>
  <c r="BT90" i="31"/>
  <c r="BS90" i="31"/>
  <c r="BR90" i="31"/>
  <c r="BQ90" i="31"/>
  <c r="BP90" i="31"/>
  <c r="BO90" i="31"/>
  <c r="BN90" i="31"/>
  <c r="BM90" i="31"/>
  <c r="BL90" i="31"/>
  <c r="BK90" i="31"/>
  <c r="BJ90" i="31"/>
  <c r="BI90" i="31"/>
  <c r="BH90" i="31"/>
  <c r="BG90" i="31"/>
  <c r="BF90" i="31"/>
  <c r="BE90" i="31"/>
  <c r="BD90" i="31"/>
  <c r="BC90" i="31"/>
  <c r="BB90" i="31"/>
  <c r="BA90" i="31"/>
  <c r="AZ90" i="31"/>
  <c r="AY90" i="31"/>
  <c r="AX90" i="31"/>
  <c r="AW90" i="31"/>
  <c r="AV90" i="31"/>
  <c r="AU90" i="31"/>
  <c r="AT90" i="31"/>
  <c r="AS90" i="31"/>
  <c r="AR90" i="31"/>
  <c r="AQ90" i="31"/>
  <c r="AP90" i="31"/>
  <c r="AO90" i="31"/>
  <c r="AN90" i="31"/>
  <c r="AM90" i="31"/>
  <c r="AL90" i="31"/>
  <c r="AK90" i="31"/>
  <c r="AJ90" i="31"/>
  <c r="AI90" i="31"/>
  <c r="AH90" i="31"/>
  <c r="AG90" i="31"/>
  <c r="AF90" i="31"/>
  <c r="AE90" i="31"/>
  <c r="AD90" i="31"/>
  <c r="AC90" i="31"/>
  <c r="AB90" i="31"/>
  <c r="AA90" i="31"/>
  <c r="Z90" i="31"/>
  <c r="Y90" i="31"/>
  <c r="X90" i="31"/>
  <c r="W90" i="31"/>
  <c r="V90" i="31"/>
  <c r="U90" i="31"/>
  <c r="T90" i="31"/>
  <c r="S90" i="31"/>
  <c r="R90" i="31"/>
  <c r="Q90" i="31"/>
  <c r="P90" i="31"/>
  <c r="O90" i="31"/>
  <c r="N90" i="31"/>
  <c r="M90" i="31"/>
  <c r="L90" i="31"/>
  <c r="K90" i="31"/>
  <c r="J90" i="31"/>
  <c r="I90" i="31"/>
  <c r="H90" i="31"/>
  <c r="G90" i="31"/>
  <c r="F90" i="31"/>
  <c r="E90" i="31"/>
  <c r="D90" i="31"/>
  <c r="CQ89" i="31"/>
  <c r="CP89" i="31"/>
  <c r="CO89" i="31"/>
  <c r="CN89" i="31"/>
  <c r="CM89" i="31"/>
  <c r="CL89" i="31"/>
  <c r="CK89" i="31"/>
  <c r="CJ89" i="31"/>
  <c r="CI89" i="31"/>
  <c r="CH89" i="31"/>
  <c r="CG89" i="31"/>
  <c r="CF89" i="31"/>
  <c r="CE89" i="31"/>
  <c r="CD89" i="31"/>
  <c r="CC89" i="31"/>
  <c r="CB89" i="31"/>
  <c r="CA89" i="31"/>
  <c r="BZ89" i="31"/>
  <c r="BY89" i="31"/>
  <c r="BX89" i="31"/>
  <c r="BW89" i="31"/>
  <c r="BV89" i="31"/>
  <c r="BU89" i="31"/>
  <c r="BT89" i="31"/>
  <c r="BS89" i="31"/>
  <c r="BR89" i="31"/>
  <c r="BQ89" i="31"/>
  <c r="BP89" i="31"/>
  <c r="BO89" i="31"/>
  <c r="BN89" i="31"/>
  <c r="BM89" i="31"/>
  <c r="BL89" i="31"/>
  <c r="BK89" i="31"/>
  <c r="BJ89" i="31"/>
  <c r="BI89" i="31"/>
  <c r="BH89" i="31"/>
  <c r="BG89" i="31"/>
  <c r="BF89" i="31"/>
  <c r="BE89" i="31"/>
  <c r="BD89" i="31"/>
  <c r="BC89" i="31"/>
  <c r="BB89" i="31"/>
  <c r="BA89" i="31"/>
  <c r="AZ89" i="31"/>
  <c r="AY89" i="31"/>
  <c r="AX89" i="31"/>
  <c r="AW89" i="31"/>
  <c r="AV89" i="31"/>
  <c r="AU89" i="31"/>
  <c r="AT89" i="31"/>
  <c r="AS89" i="31"/>
  <c r="AR89" i="31"/>
  <c r="AQ89" i="31"/>
  <c r="AP89" i="31"/>
  <c r="AO89" i="31"/>
  <c r="AN89" i="31"/>
  <c r="AM89" i="31"/>
  <c r="AL89" i="31"/>
  <c r="AK89" i="31"/>
  <c r="AJ89" i="31"/>
  <c r="AI89" i="31"/>
  <c r="AH89" i="31"/>
  <c r="AG89" i="31"/>
  <c r="AF89" i="31"/>
  <c r="AE89" i="31"/>
  <c r="AD89" i="31"/>
  <c r="AC89" i="31"/>
  <c r="AB89" i="31"/>
  <c r="AA89" i="31"/>
  <c r="Z89" i="31"/>
  <c r="Y89" i="31"/>
  <c r="X89" i="31"/>
  <c r="W89" i="31"/>
  <c r="V89" i="31"/>
  <c r="U89" i="31"/>
  <c r="T89" i="31"/>
  <c r="S89" i="31"/>
  <c r="R89" i="31"/>
  <c r="Q89" i="31"/>
  <c r="P89" i="31"/>
  <c r="O89" i="31"/>
  <c r="N89" i="31"/>
  <c r="M89" i="31"/>
  <c r="L89" i="31"/>
  <c r="K89" i="31"/>
  <c r="J89" i="31"/>
  <c r="I89" i="31"/>
  <c r="H89" i="31"/>
  <c r="G89" i="31"/>
  <c r="F89" i="31"/>
  <c r="E89" i="31"/>
  <c r="D89" i="31"/>
  <c r="CQ88" i="31"/>
  <c r="CP88" i="31"/>
  <c r="CO88" i="31"/>
  <c r="CN88" i="31"/>
  <c r="CM88" i="31"/>
  <c r="CL88" i="31"/>
  <c r="CK88" i="31"/>
  <c r="CJ88" i="31"/>
  <c r="CI88" i="31"/>
  <c r="CH88" i="31"/>
  <c r="CG88" i="31"/>
  <c r="CF88" i="31"/>
  <c r="CE88" i="31"/>
  <c r="CD88" i="31"/>
  <c r="CC88" i="31"/>
  <c r="CB88" i="31"/>
  <c r="CA88" i="31"/>
  <c r="BZ88" i="31"/>
  <c r="BY88" i="31"/>
  <c r="BX88" i="31"/>
  <c r="BW88" i="31"/>
  <c r="BV88" i="31"/>
  <c r="BU88" i="31"/>
  <c r="BT88" i="31"/>
  <c r="BS88" i="31"/>
  <c r="BR88" i="31"/>
  <c r="BQ88" i="31"/>
  <c r="BP88" i="31"/>
  <c r="BO88" i="31"/>
  <c r="BN88" i="31"/>
  <c r="BM88" i="31"/>
  <c r="BL88" i="31"/>
  <c r="BK88" i="31"/>
  <c r="BJ88" i="31"/>
  <c r="BI88" i="31"/>
  <c r="BH88" i="31"/>
  <c r="BG88" i="31"/>
  <c r="BF88" i="31"/>
  <c r="BE88" i="31"/>
  <c r="BD88" i="31"/>
  <c r="BC88" i="31"/>
  <c r="BB88" i="31"/>
  <c r="BA88" i="31"/>
  <c r="AZ88" i="31"/>
  <c r="AY88" i="31"/>
  <c r="AX88" i="31"/>
  <c r="AW88" i="31"/>
  <c r="AV88" i="31"/>
  <c r="AU88" i="31"/>
  <c r="AT88" i="31"/>
  <c r="AS88" i="31"/>
  <c r="AR88" i="31"/>
  <c r="AQ88" i="31"/>
  <c r="AP88" i="31"/>
  <c r="AO88" i="31"/>
  <c r="AN88" i="31"/>
  <c r="AM88" i="31"/>
  <c r="AL88" i="31"/>
  <c r="AK88" i="31"/>
  <c r="AJ88" i="31"/>
  <c r="AI88" i="31"/>
  <c r="AH88" i="31"/>
  <c r="AG88" i="31"/>
  <c r="AF88" i="31"/>
  <c r="AE88" i="31"/>
  <c r="AD88" i="31"/>
  <c r="AC88" i="31"/>
  <c r="AB88" i="31"/>
  <c r="AA88" i="31"/>
  <c r="Z88" i="31"/>
  <c r="Y88" i="31"/>
  <c r="X88" i="31"/>
  <c r="W88" i="31"/>
  <c r="V88" i="31"/>
  <c r="U88" i="31"/>
  <c r="T88" i="31"/>
  <c r="S88" i="31"/>
  <c r="R88" i="31"/>
  <c r="Q88" i="31"/>
  <c r="P88" i="31"/>
  <c r="O88" i="31"/>
  <c r="N88" i="31"/>
  <c r="M88" i="31"/>
  <c r="L88" i="31"/>
  <c r="K88" i="31"/>
  <c r="J88" i="31"/>
  <c r="I88" i="31"/>
  <c r="H88" i="31"/>
  <c r="G88" i="31"/>
  <c r="F88" i="31"/>
  <c r="E88" i="31"/>
  <c r="D88" i="31"/>
  <c r="CQ87" i="31"/>
  <c r="CP87" i="31"/>
  <c r="CO87" i="31"/>
  <c r="CN87" i="31"/>
  <c r="CM87" i="31"/>
  <c r="CL87" i="31"/>
  <c r="CK87" i="31"/>
  <c r="CJ87" i="31"/>
  <c r="CI87" i="31"/>
  <c r="CH87" i="31"/>
  <c r="CG87" i="31"/>
  <c r="CF87" i="31"/>
  <c r="CE87" i="31"/>
  <c r="CD87" i="31"/>
  <c r="CC87" i="31"/>
  <c r="CB87" i="31"/>
  <c r="CA87" i="31"/>
  <c r="BZ87" i="31"/>
  <c r="BY87" i="31"/>
  <c r="BX87" i="31"/>
  <c r="BW87" i="31"/>
  <c r="BV87" i="31"/>
  <c r="BU87" i="31"/>
  <c r="BT87" i="31"/>
  <c r="BS87" i="31"/>
  <c r="BR87" i="31"/>
  <c r="BQ87" i="31"/>
  <c r="BP87" i="31"/>
  <c r="BO87" i="31"/>
  <c r="BN87" i="31"/>
  <c r="BM87" i="31"/>
  <c r="BL87" i="31"/>
  <c r="BK87" i="31"/>
  <c r="BJ87" i="31"/>
  <c r="BI87" i="31"/>
  <c r="BH87" i="31"/>
  <c r="BG87" i="31"/>
  <c r="BF87" i="31"/>
  <c r="BE87" i="31"/>
  <c r="BD87" i="31"/>
  <c r="BC87" i="31"/>
  <c r="BB87" i="31"/>
  <c r="BA87" i="31"/>
  <c r="AZ87" i="31"/>
  <c r="AY87" i="31"/>
  <c r="AX87" i="31"/>
  <c r="AW87" i="31"/>
  <c r="AV87" i="31"/>
  <c r="AU87" i="31"/>
  <c r="AT87" i="31"/>
  <c r="AS87" i="31"/>
  <c r="AR87" i="31"/>
  <c r="AQ87" i="31"/>
  <c r="AP87" i="31"/>
  <c r="AO87" i="31"/>
  <c r="AN87" i="31"/>
  <c r="AM87" i="31"/>
  <c r="AL87" i="31"/>
  <c r="AK87" i="31"/>
  <c r="AJ87" i="31"/>
  <c r="AI87" i="31"/>
  <c r="AH87" i="31"/>
  <c r="AG87" i="31"/>
  <c r="AF87" i="31"/>
  <c r="AE87" i="31"/>
  <c r="AD87" i="31"/>
  <c r="AC87" i="31"/>
  <c r="AB87" i="31"/>
  <c r="AA87" i="31"/>
  <c r="Z87" i="31"/>
  <c r="Y87" i="31"/>
  <c r="X87" i="31"/>
  <c r="W87" i="31"/>
  <c r="V87" i="31"/>
  <c r="U87" i="31"/>
  <c r="T87" i="31"/>
  <c r="S87" i="31"/>
  <c r="R87" i="31"/>
  <c r="Q87" i="31"/>
  <c r="P87" i="31"/>
  <c r="O87" i="31"/>
  <c r="N87" i="31"/>
  <c r="M87" i="31"/>
  <c r="L87" i="31"/>
  <c r="K87" i="31"/>
  <c r="J87" i="31"/>
  <c r="I87" i="31"/>
  <c r="H87" i="31"/>
  <c r="G87" i="31"/>
  <c r="F87" i="31"/>
  <c r="E87" i="31"/>
  <c r="D87" i="31"/>
  <c r="CQ86" i="31"/>
  <c r="CP86" i="31"/>
  <c r="CO86" i="31"/>
  <c r="CN86" i="31"/>
  <c r="CM86" i="31"/>
  <c r="CL86" i="31"/>
  <c r="CK86" i="31"/>
  <c r="CJ86" i="31"/>
  <c r="CI86" i="31"/>
  <c r="CH86" i="31"/>
  <c r="CG86" i="31"/>
  <c r="CF86" i="31"/>
  <c r="CE86" i="31"/>
  <c r="CD86" i="31"/>
  <c r="CC86" i="31"/>
  <c r="CB86" i="31"/>
  <c r="CA86" i="31"/>
  <c r="BZ86" i="31"/>
  <c r="BY86" i="31"/>
  <c r="BX86" i="31"/>
  <c r="BW86" i="31"/>
  <c r="BV86" i="31"/>
  <c r="BU86" i="31"/>
  <c r="BT86" i="31"/>
  <c r="BS86" i="31"/>
  <c r="BR86" i="31"/>
  <c r="BQ86" i="31"/>
  <c r="BP86" i="31"/>
  <c r="BO86" i="31"/>
  <c r="BN86" i="31"/>
  <c r="BM86" i="31"/>
  <c r="BL86" i="31"/>
  <c r="BK86" i="31"/>
  <c r="BJ86" i="31"/>
  <c r="BI86" i="31"/>
  <c r="BH86" i="31"/>
  <c r="BG86" i="31"/>
  <c r="BF86" i="31"/>
  <c r="BE86" i="31"/>
  <c r="BD86" i="31"/>
  <c r="BC86" i="31"/>
  <c r="BB86" i="31"/>
  <c r="BA86" i="31"/>
  <c r="AZ86" i="31"/>
  <c r="AY86" i="31"/>
  <c r="AX86" i="31"/>
  <c r="AW86" i="31"/>
  <c r="AV86" i="31"/>
  <c r="AU86" i="31"/>
  <c r="AT86" i="31"/>
  <c r="AS86" i="31"/>
  <c r="AR86" i="31"/>
  <c r="AQ86" i="31"/>
  <c r="AP86" i="31"/>
  <c r="AO86" i="31"/>
  <c r="AN86" i="31"/>
  <c r="AM86" i="31"/>
  <c r="AL86" i="31"/>
  <c r="AK86" i="31"/>
  <c r="AJ86" i="31"/>
  <c r="AI86" i="31"/>
  <c r="AH86" i="31"/>
  <c r="AG86" i="31"/>
  <c r="AF86" i="31"/>
  <c r="AE86" i="31"/>
  <c r="AD86" i="31"/>
  <c r="AC86" i="31"/>
  <c r="AB86" i="31"/>
  <c r="AA86" i="31"/>
  <c r="Z86" i="31"/>
  <c r="Y86" i="31"/>
  <c r="X86" i="31"/>
  <c r="W86" i="31"/>
  <c r="V86" i="31"/>
  <c r="U86" i="31"/>
  <c r="T86" i="31"/>
  <c r="S86" i="31"/>
  <c r="R86" i="31"/>
  <c r="Q86" i="31"/>
  <c r="P86" i="31"/>
  <c r="O86" i="31"/>
  <c r="N86" i="31"/>
  <c r="M86" i="31"/>
  <c r="L86" i="31"/>
  <c r="K86" i="31"/>
  <c r="J86" i="31"/>
  <c r="I86" i="31"/>
  <c r="H86" i="31"/>
  <c r="G86" i="31"/>
  <c r="F86" i="31"/>
  <c r="E86" i="31"/>
  <c r="D86" i="31"/>
  <c r="CQ85" i="31"/>
  <c r="CP85" i="31"/>
  <c r="CO85" i="31"/>
  <c r="CN85" i="31"/>
  <c r="CM85" i="31"/>
  <c r="CL85" i="31"/>
  <c r="CK85" i="31"/>
  <c r="CJ85" i="31"/>
  <c r="CI85" i="31"/>
  <c r="CH85" i="31"/>
  <c r="CG85" i="31"/>
  <c r="CF85" i="31"/>
  <c r="CE85" i="31"/>
  <c r="CD85" i="31"/>
  <c r="CC85" i="31"/>
  <c r="CB85" i="31"/>
  <c r="CA85" i="31"/>
  <c r="BZ85" i="31"/>
  <c r="BY85" i="31"/>
  <c r="BX85" i="31"/>
  <c r="BW85" i="31"/>
  <c r="BV85" i="31"/>
  <c r="BU85" i="31"/>
  <c r="BT85" i="31"/>
  <c r="BS85" i="31"/>
  <c r="BR85" i="31"/>
  <c r="BQ85" i="31"/>
  <c r="BP85" i="31"/>
  <c r="BO85" i="31"/>
  <c r="BN85" i="31"/>
  <c r="BM85" i="31"/>
  <c r="BL85" i="31"/>
  <c r="BK85" i="31"/>
  <c r="BJ85" i="31"/>
  <c r="BI85" i="31"/>
  <c r="BH85" i="31"/>
  <c r="BG85" i="31"/>
  <c r="BF85" i="31"/>
  <c r="BE85" i="31"/>
  <c r="BD85" i="31"/>
  <c r="BC85" i="31"/>
  <c r="BB85" i="31"/>
  <c r="BA85" i="31"/>
  <c r="AZ85" i="31"/>
  <c r="AY85" i="31"/>
  <c r="AX85" i="31"/>
  <c r="AW85" i="31"/>
  <c r="AV85" i="31"/>
  <c r="AU85" i="31"/>
  <c r="AT85" i="31"/>
  <c r="AS85" i="31"/>
  <c r="AR85" i="31"/>
  <c r="AQ85" i="31"/>
  <c r="AP85" i="31"/>
  <c r="AO85" i="31"/>
  <c r="AN85" i="31"/>
  <c r="AM85" i="31"/>
  <c r="AL85" i="31"/>
  <c r="AK85" i="31"/>
  <c r="AJ85" i="31"/>
  <c r="AI85" i="31"/>
  <c r="AH85" i="31"/>
  <c r="AG85" i="31"/>
  <c r="AF85" i="31"/>
  <c r="AE85" i="31"/>
  <c r="AD85" i="31"/>
  <c r="AC85" i="31"/>
  <c r="AB85" i="31"/>
  <c r="AA85" i="31"/>
  <c r="Z85" i="31"/>
  <c r="Y85" i="31"/>
  <c r="X85" i="31"/>
  <c r="W85" i="31"/>
  <c r="V85" i="31"/>
  <c r="U85" i="31"/>
  <c r="T85" i="31"/>
  <c r="S85" i="31"/>
  <c r="R85" i="31"/>
  <c r="Q85" i="31"/>
  <c r="P85" i="31"/>
  <c r="O85" i="31"/>
  <c r="N85" i="31"/>
  <c r="M85" i="31"/>
  <c r="L85" i="31"/>
  <c r="K85" i="31"/>
  <c r="J85" i="31"/>
  <c r="I85" i="31"/>
  <c r="H85" i="31"/>
  <c r="G85" i="31"/>
  <c r="F85" i="31"/>
  <c r="E85" i="31"/>
  <c r="D85" i="31"/>
  <c r="CQ84" i="31"/>
  <c r="CP84" i="31"/>
  <c r="CO84" i="31"/>
  <c r="CN84" i="31"/>
  <c r="CM84" i="31"/>
  <c r="CL84" i="31"/>
  <c r="CK84" i="31"/>
  <c r="CJ84" i="31"/>
  <c r="CI84" i="31"/>
  <c r="CH84" i="31"/>
  <c r="CG84" i="31"/>
  <c r="CF84" i="31"/>
  <c r="CE84" i="31"/>
  <c r="CD84" i="31"/>
  <c r="CC84" i="31"/>
  <c r="CB84" i="31"/>
  <c r="CA84" i="31"/>
  <c r="BZ84" i="31"/>
  <c r="BY84" i="31"/>
  <c r="BX84" i="31"/>
  <c r="BW84" i="31"/>
  <c r="BV84" i="31"/>
  <c r="BU84" i="31"/>
  <c r="BT84" i="31"/>
  <c r="BS84" i="31"/>
  <c r="BR84" i="31"/>
  <c r="BQ84" i="31"/>
  <c r="BP84" i="31"/>
  <c r="BO84" i="31"/>
  <c r="BN84" i="31"/>
  <c r="BM84" i="31"/>
  <c r="BL84" i="31"/>
  <c r="BK84" i="31"/>
  <c r="BJ84" i="31"/>
  <c r="BI84" i="31"/>
  <c r="BH84" i="31"/>
  <c r="BG84" i="31"/>
  <c r="BF84" i="31"/>
  <c r="BE84" i="31"/>
  <c r="BD84" i="31"/>
  <c r="BC84" i="31"/>
  <c r="BB84" i="31"/>
  <c r="BA84" i="31"/>
  <c r="AZ84" i="31"/>
  <c r="AY84" i="31"/>
  <c r="AX84" i="31"/>
  <c r="AW84" i="31"/>
  <c r="AV84" i="31"/>
  <c r="AU84" i="31"/>
  <c r="AT84" i="31"/>
  <c r="AS84" i="31"/>
  <c r="AR84" i="31"/>
  <c r="AQ84" i="31"/>
  <c r="AP84" i="31"/>
  <c r="AO84" i="31"/>
  <c r="AN84" i="31"/>
  <c r="AM84" i="31"/>
  <c r="AL84" i="31"/>
  <c r="AK84" i="31"/>
  <c r="AJ84" i="31"/>
  <c r="AI84" i="31"/>
  <c r="AH84" i="31"/>
  <c r="AG84" i="31"/>
  <c r="AF84" i="31"/>
  <c r="AE84" i="31"/>
  <c r="AD84" i="31"/>
  <c r="AC84" i="31"/>
  <c r="AB84" i="31"/>
  <c r="AA84" i="31"/>
  <c r="Z84" i="31"/>
  <c r="Y84" i="31"/>
  <c r="X84" i="31"/>
  <c r="W84" i="31"/>
  <c r="V84" i="31"/>
  <c r="U84" i="31"/>
  <c r="T84" i="31"/>
  <c r="S84" i="31"/>
  <c r="R84" i="31"/>
  <c r="Q84" i="31"/>
  <c r="P84" i="31"/>
  <c r="O84" i="31"/>
  <c r="N84" i="31"/>
  <c r="M84" i="31"/>
  <c r="L84" i="31"/>
  <c r="K84" i="31"/>
  <c r="J84" i="31"/>
  <c r="I84" i="31"/>
  <c r="H84" i="31"/>
  <c r="G84" i="31"/>
  <c r="F84" i="31"/>
  <c r="E84" i="31"/>
  <c r="D84" i="31"/>
  <c r="CQ83" i="31"/>
  <c r="CP83" i="31"/>
  <c r="CO83" i="31"/>
  <c r="CN83" i="31"/>
  <c r="CM83" i="31"/>
  <c r="CL83" i="31"/>
  <c r="CK83" i="31"/>
  <c r="CJ83" i="31"/>
  <c r="CI83" i="31"/>
  <c r="CH83" i="31"/>
  <c r="CG83" i="31"/>
  <c r="CF83" i="31"/>
  <c r="CE83" i="31"/>
  <c r="CD83" i="31"/>
  <c r="CC83" i="31"/>
  <c r="CB83" i="31"/>
  <c r="CA83" i="31"/>
  <c r="BZ83" i="31"/>
  <c r="BY83" i="31"/>
  <c r="BX83" i="31"/>
  <c r="BW83" i="31"/>
  <c r="BV83" i="31"/>
  <c r="BU83" i="31"/>
  <c r="BT83" i="31"/>
  <c r="BS83" i="31"/>
  <c r="BR83" i="31"/>
  <c r="BQ83" i="31"/>
  <c r="BP83" i="31"/>
  <c r="BO83" i="31"/>
  <c r="BN83" i="31"/>
  <c r="BM83" i="31"/>
  <c r="BL83" i="31"/>
  <c r="BK83" i="31"/>
  <c r="BJ83" i="31"/>
  <c r="BI83" i="31"/>
  <c r="BH83" i="31"/>
  <c r="BG83" i="31"/>
  <c r="BF83" i="31"/>
  <c r="BE83" i="31"/>
  <c r="BD83" i="31"/>
  <c r="BC83" i="31"/>
  <c r="BB83" i="31"/>
  <c r="BA83" i="31"/>
  <c r="AZ83" i="31"/>
  <c r="AY83" i="31"/>
  <c r="AX83" i="31"/>
  <c r="AW83" i="31"/>
  <c r="AV83" i="31"/>
  <c r="AU83" i="31"/>
  <c r="AT83" i="31"/>
  <c r="AS83" i="31"/>
  <c r="AR83" i="31"/>
  <c r="AQ83" i="31"/>
  <c r="AP83" i="31"/>
  <c r="AO83" i="31"/>
  <c r="AN83" i="31"/>
  <c r="AM83" i="31"/>
  <c r="AL83" i="31"/>
  <c r="AK83" i="31"/>
  <c r="AJ83" i="31"/>
  <c r="AI83" i="31"/>
  <c r="AH83" i="31"/>
  <c r="AG83" i="31"/>
  <c r="AF83" i="31"/>
  <c r="AE83" i="31"/>
  <c r="AD83" i="31"/>
  <c r="AC83" i="31"/>
  <c r="AB83" i="31"/>
  <c r="AA83" i="31"/>
  <c r="Z83" i="31"/>
  <c r="Y83" i="31"/>
  <c r="X83" i="31"/>
  <c r="W83" i="31"/>
  <c r="V83" i="31"/>
  <c r="U83" i="31"/>
  <c r="T83" i="31"/>
  <c r="S83" i="31"/>
  <c r="R83" i="31"/>
  <c r="Q83" i="31"/>
  <c r="P83" i="31"/>
  <c r="O83" i="31"/>
  <c r="N83" i="31"/>
  <c r="M83" i="31"/>
  <c r="L83" i="31"/>
  <c r="K83" i="31"/>
  <c r="J83" i="31"/>
  <c r="I83" i="31"/>
  <c r="H83" i="31"/>
  <c r="G83" i="31"/>
  <c r="F83" i="31"/>
  <c r="E83" i="31"/>
  <c r="D83" i="31"/>
  <c r="CQ82" i="31"/>
  <c r="CP82" i="31"/>
  <c r="CO82" i="31"/>
  <c r="CN82" i="31"/>
  <c r="CM82" i="31"/>
  <c r="CL82" i="31"/>
  <c r="CK82" i="31"/>
  <c r="CJ82" i="31"/>
  <c r="CI82" i="31"/>
  <c r="CH82" i="31"/>
  <c r="CG82" i="31"/>
  <c r="CF82" i="31"/>
  <c r="CE82" i="31"/>
  <c r="CD82" i="31"/>
  <c r="CC82" i="31"/>
  <c r="CB82" i="31"/>
  <c r="CA82" i="31"/>
  <c r="BZ82" i="31"/>
  <c r="BY82" i="31"/>
  <c r="BX82" i="31"/>
  <c r="BW82" i="31"/>
  <c r="BV82" i="31"/>
  <c r="BU82" i="31"/>
  <c r="BT82" i="31"/>
  <c r="BS82" i="31"/>
  <c r="BR82" i="31"/>
  <c r="BQ82" i="31"/>
  <c r="BP82" i="31"/>
  <c r="BO82" i="31"/>
  <c r="BN82" i="31"/>
  <c r="BM82" i="31"/>
  <c r="BL82" i="31"/>
  <c r="BK82" i="31"/>
  <c r="BJ82" i="31"/>
  <c r="BI82" i="31"/>
  <c r="BH82" i="31"/>
  <c r="BG82" i="31"/>
  <c r="BF82" i="31"/>
  <c r="BE82" i="31"/>
  <c r="BD82" i="31"/>
  <c r="BC82" i="31"/>
  <c r="BB82" i="31"/>
  <c r="BA82" i="31"/>
  <c r="AZ82" i="31"/>
  <c r="AY82" i="31"/>
  <c r="AX82" i="31"/>
  <c r="AW82" i="31"/>
  <c r="AV82" i="31"/>
  <c r="AU82" i="31"/>
  <c r="AT82" i="31"/>
  <c r="AS82" i="31"/>
  <c r="AR82" i="31"/>
  <c r="AQ82" i="31"/>
  <c r="AP82" i="31"/>
  <c r="AO82" i="31"/>
  <c r="AN82" i="31"/>
  <c r="AM82" i="31"/>
  <c r="AL82" i="31"/>
  <c r="AK82" i="31"/>
  <c r="AJ82" i="31"/>
  <c r="AI82" i="31"/>
  <c r="AH82" i="31"/>
  <c r="AG82" i="31"/>
  <c r="AF82" i="31"/>
  <c r="AE82" i="31"/>
  <c r="AD82" i="31"/>
  <c r="AC82" i="31"/>
  <c r="AB82" i="31"/>
  <c r="AA82" i="31"/>
  <c r="Z82" i="31"/>
  <c r="Y82" i="31"/>
  <c r="X82" i="31"/>
  <c r="W82" i="31"/>
  <c r="V82" i="31"/>
  <c r="U82" i="31"/>
  <c r="T82" i="31"/>
  <c r="S82" i="31"/>
  <c r="R82" i="31"/>
  <c r="Q82" i="31"/>
  <c r="P82" i="31"/>
  <c r="O82" i="31"/>
  <c r="N82" i="31"/>
  <c r="M82" i="31"/>
  <c r="L82" i="31"/>
  <c r="K82" i="31"/>
  <c r="J82" i="31"/>
  <c r="I82" i="31"/>
  <c r="H82" i="31"/>
  <c r="G82" i="31"/>
  <c r="F82" i="31"/>
  <c r="E82" i="31"/>
  <c r="D82" i="31"/>
  <c r="CQ81" i="31"/>
  <c r="CP81" i="31"/>
  <c r="CO81" i="31"/>
  <c r="CN81" i="31"/>
  <c r="CM81" i="31"/>
  <c r="CL81" i="31"/>
  <c r="CK81" i="31"/>
  <c r="CJ81" i="31"/>
  <c r="CI81" i="31"/>
  <c r="CH81" i="31"/>
  <c r="CG81" i="31"/>
  <c r="CF81" i="31"/>
  <c r="CE81" i="31"/>
  <c r="CD81" i="31"/>
  <c r="CC81" i="31"/>
  <c r="CB81" i="31"/>
  <c r="CA81" i="31"/>
  <c r="BZ81" i="31"/>
  <c r="BY81" i="31"/>
  <c r="BX81" i="31"/>
  <c r="BW81" i="31"/>
  <c r="BV81" i="31"/>
  <c r="BU81" i="31"/>
  <c r="BT81" i="31"/>
  <c r="BS81" i="31"/>
  <c r="BR81" i="31"/>
  <c r="BQ81" i="31"/>
  <c r="BP81" i="31"/>
  <c r="BO81" i="31"/>
  <c r="BN81" i="31"/>
  <c r="BM81" i="31"/>
  <c r="BL81" i="31"/>
  <c r="BK81" i="31"/>
  <c r="BJ81" i="31"/>
  <c r="BI81" i="31"/>
  <c r="BH81" i="31"/>
  <c r="BG81" i="31"/>
  <c r="BF81" i="31"/>
  <c r="BE81" i="31"/>
  <c r="BD81" i="31"/>
  <c r="BC81" i="31"/>
  <c r="BB81" i="31"/>
  <c r="BA81" i="31"/>
  <c r="AZ81" i="31"/>
  <c r="AY81" i="31"/>
  <c r="AX81" i="31"/>
  <c r="AW81" i="31"/>
  <c r="AV81" i="31"/>
  <c r="AU81" i="31"/>
  <c r="AT81" i="31"/>
  <c r="AS81" i="31"/>
  <c r="AR81" i="31"/>
  <c r="AQ81" i="31"/>
  <c r="AP81" i="31"/>
  <c r="AO81" i="31"/>
  <c r="AN81" i="31"/>
  <c r="AM81" i="31"/>
  <c r="AL81" i="31"/>
  <c r="AK81" i="31"/>
  <c r="AJ81" i="31"/>
  <c r="AI81" i="31"/>
  <c r="AH81" i="31"/>
  <c r="AG81" i="31"/>
  <c r="AF81" i="31"/>
  <c r="AE81" i="31"/>
  <c r="AD81" i="31"/>
  <c r="AC81" i="31"/>
  <c r="AB81" i="31"/>
  <c r="AA81" i="31"/>
  <c r="Z81" i="31"/>
  <c r="Y81" i="31"/>
  <c r="X81" i="31"/>
  <c r="W81" i="31"/>
  <c r="V81" i="31"/>
  <c r="U81" i="31"/>
  <c r="T81" i="31"/>
  <c r="S81" i="31"/>
  <c r="R81" i="31"/>
  <c r="Q81" i="31"/>
  <c r="P81" i="31"/>
  <c r="O81" i="31"/>
  <c r="N81" i="31"/>
  <c r="M81" i="31"/>
  <c r="L81" i="31"/>
  <c r="K81" i="31"/>
  <c r="J81" i="31"/>
  <c r="I81" i="31"/>
  <c r="H81" i="31"/>
  <c r="G81" i="31"/>
  <c r="F81" i="31"/>
  <c r="E81" i="31"/>
  <c r="D81" i="31"/>
  <c r="CQ80" i="31"/>
  <c r="CP80" i="31"/>
  <c r="CO80" i="31"/>
  <c r="CN80" i="31"/>
  <c r="CM80" i="31"/>
  <c r="CL80" i="31"/>
  <c r="CK80" i="31"/>
  <c r="CJ80" i="31"/>
  <c r="CI80" i="31"/>
  <c r="CH80" i="31"/>
  <c r="CG80" i="31"/>
  <c r="CF80" i="31"/>
  <c r="CE80" i="31"/>
  <c r="CD80" i="31"/>
  <c r="CC80" i="31"/>
  <c r="CB80" i="31"/>
  <c r="CA80" i="31"/>
  <c r="BZ80" i="31"/>
  <c r="BY80" i="31"/>
  <c r="BX80" i="31"/>
  <c r="BW80" i="31"/>
  <c r="BV80" i="31"/>
  <c r="BU80" i="31"/>
  <c r="BT80" i="31"/>
  <c r="BS80" i="31"/>
  <c r="BR80" i="31"/>
  <c r="BQ80" i="31"/>
  <c r="BP80" i="31"/>
  <c r="BO80" i="31"/>
  <c r="BN80" i="31"/>
  <c r="BM80" i="31"/>
  <c r="BL80" i="31"/>
  <c r="BK80" i="31"/>
  <c r="BJ80" i="31"/>
  <c r="BI80" i="31"/>
  <c r="BH80" i="31"/>
  <c r="BG80" i="31"/>
  <c r="BF80" i="31"/>
  <c r="BE80" i="31"/>
  <c r="BD80" i="31"/>
  <c r="BC80" i="31"/>
  <c r="BB80" i="31"/>
  <c r="BA80" i="31"/>
  <c r="AZ80" i="31"/>
  <c r="AY80" i="31"/>
  <c r="AX80" i="31"/>
  <c r="AW80" i="31"/>
  <c r="AV80" i="31"/>
  <c r="AU80" i="31"/>
  <c r="AT80" i="31"/>
  <c r="AS80" i="31"/>
  <c r="AR80" i="31"/>
  <c r="AQ80" i="31"/>
  <c r="AP80" i="31"/>
  <c r="AO80" i="31"/>
  <c r="AN80" i="31"/>
  <c r="AM80" i="31"/>
  <c r="AL80" i="31"/>
  <c r="AK80" i="31"/>
  <c r="AJ80" i="31"/>
  <c r="AI80" i="31"/>
  <c r="AH80" i="31"/>
  <c r="AG80" i="31"/>
  <c r="AF80" i="31"/>
  <c r="AE80" i="31"/>
  <c r="AD80" i="31"/>
  <c r="AC80" i="31"/>
  <c r="AB80" i="31"/>
  <c r="AA80" i="31"/>
  <c r="Z80" i="31"/>
  <c r="Y80" i="31"/>
  <c r="X80" i="31"/>
  <c r="W80" i="31"/>
  <c r="V80" i="31"/>
  <c r="U80" i="31"/>
  <c r="T80" i="31"/>
  <c r="S80" i="31"/>
  <c r="R80" i="31"/>
  <c r="Q80" i="31"/>
  <c r="P80" i="31"/>
  <c r="O80" i="31"/>
  <c r="N80" i="31"/>
  <c r="M80" i="31"/>
  <c r="L80" i="31"/>
  <c r="K80" i="31"/>
  <c r="J80" i="31"/>
  <c r="I80" i="31"/>
  <c r="H80" i="31"/>
  <c r="G80" i="31"/>
  <c r="F80" i="31"/>
  <c r="E80" i="31"/>
  <c r="D80" i="31"/>
  <c r="CQ79" i="31"/>
  <c r="CP79" i="31"/>
  <c r="CO79" i="31"/>
  <c r="CN79" i="31"/>
  <c r="CM79" i="31"/>
  <c r="CL79" i="31"/>
  <c r="CK79" i="31"/>
  <c r="CJ79" i="31"/>
  <c r="CI79" i="31"/>
  <c r="CH79" i="31"/>
  <c r="CG79" i="31"/>
  <c r="CF79" i="31"/>
  <c r="CE79" i="31"/>
  <c r="CD79" i="31"/>
  <c r="CC79" i="31"/>
  <c r="CB79" i="31"/>
  <c r="CA79" i="31"/>
  <c r="BZ79" i="31"/>
  <c r="BY79" i="31"/>
  <c r="BX79" i="31"/>
  <c r="BW79" i="31"/>
  <c r="BV79" i="31"/>
  <c r="BU79" i="31"/>
  <c r="BT79" i="31"/>
  <c r="BS79" i="31"/>
  <c r="BR79" i="31"/>
  <c r="BQ79" i="31"/>
  <c r="BP79" i="31"/>
  <c r="BO79" i="31"/>
  <c r="BN79" i="31"/>
  <c r="BM79" i="31"/>
  <c r="BL79" i="31"/>
  <c r="BK79" i="31"/>
  <c r="BJ79" i="31"/>
  <c r="BI79" i="31"/>
  <c r="BH79" i="31"/>
  <c r="BG79" i="31"/>
  <c r="BF79" i="31"/>
  <c r="BE79" i="31"/>
  <c r="BD79" i="31"/>
  <c r="BC79" i="31"/>
  <c r="BB79" i="31"/>
  <c r="BA79" i="31"/>
  <c r="AZ79" i="31"/>
  <c r="AY79" i="31"/>
  <c r="AX79" i="31"/>
  <c r="AW79" i="31"/>
  <c r="AV79" i="31"/>
  <c r="AU79" i="31"/>
  <c r="AT79" i="31"/>
  <c r="AS79" i="31"/>
  <c r="AR79" i="31"/>
  <c r="AQ79" i="31"/>
  <c r="AP79" i="31"/>
  <c r="AO79" i="31"/>
  <c r="AN79" i="31"/>
  <c r="AM79" i="31"/>
  <c r="AL79" i="31"/>
  <c r="AK79" i="31"/>
  <c r="AJ79" i="31"/>
  <c r="AI79" i="31"/>
  <c r="AH79" i="31"/>
  <c r="AG79" i="31"/>
  <c r="AF79" i="31"/>
  <c r="AE79" i="31"/>
  <c r="AD79" i="31"/>
  <c r="AC79" i="31"/>
  <c r="AB79" i="31"/>
  <c r="AA79" i="31"/>
  <c r="Z79" i="31"/>
  <c r="Y79" i="31"/>
  <c r="X79" i="31"/>
  <c r="W79" i="31"/>
  <c r="V79" i="31"/>
  <c r="U79" i="31"/>
  <c r="T79" i="31"/>
  <c r="S79" i="31"/>
  <c r="R79" i="31"/>
  <c r="Q79" i="31"/>
  <c r="P79" i="31"/>
  <c r="O79" i="31"/>
  <c r="N79" i="31"/>
  <c r="M79" i="31"/>
  <c r="L79" i="31"/>
  <c r="K79" i="31"/>
  <c r="J79" i="31"/>
  <c r="I79" i="31"/>
  <c r="H79" i="31"/>
  <c r="G79" i="31"/>
  <c r="F79" i="31"/>
  <c r="E79" i="31"/>
  <c r="D79" i="31"/>
  <c r="CQ78" i="31"/>
  <c r="CP78" i="31"/>
  <c r="CO78" i="31"/>
  <c r="CN78" i="31"/>
  <c r="CM78" i="31"/>
  <c r="CL78" i="31"/>
  <c r="CK78" i="31"/>
  <c r="CJ78" i="31"/>
  <c r="CI78" i="31"/>
  <c r="CH78" i="31"/>
  <c r="CG78" i="31"/>
  <c r="CF78" i="31"/>
  <c r="CE78" i="31"/>
  <c r="CD78" i="31"/>
  <c r="CC78" i="31"/>
  <c r="CB78" i="31"/>
  <c r="CA78" i="31"/>
  <c r="BZ78" i="31"/>
  <c r="BY78" i="31"/>
  <c r="BX78" i="31"/>
  <c r="BW78" i="31"/>
  <c r="BV78" i="31"/>
  <c r="BU78" i="31"/>
  <c r="BT78" i="31"/>
  <c r="BS78" i="31"/>
  <c r="BR78" i="31"/>
  <c r="BQ78" i="31"/>
  <c r="BP78" i="31"/>
  <c r="BO78" i="31"/>
  <c r="BN78" i="31"/>
  <c r="BM78" i="31"/>
  <c r="BL78" i="31"/>
  <c r="BK78" i="31"/>
  <c r="BJ78" i="31"/>
  <c r="BI78" i="31"/>
  <c r="BH78" i="31"/>
  <c r="BG78" i="31"/>
  <c r="BF78" i="31"/>
  <c r="BE78" i="31"/>
  <c r="BD78" i="31"/>
  <c r="BC78" i="31"/>
  <c r="BB78" i="31"/>
  <c r="BA78" i="31"/>
  <c r="AZ78" i="31"/>
  <c r="AY78" i="31"/>
  <c r="AX78" i="31"/>
  <c r="AW78" i="31"/>
  <c r="AV78" i="31"/>
  <c r="AU78" i="31"/>
  <c r="AT78" i="31"/>
  <c r="AS78" i="31"/>
  <c r="AR78" i="31"/>
  <c r="AQ78" i="31"/>
  <c r="AP78" i="31"/>
  <c r="AO78" i="31"/>
  <c r="AN78" i="31"/>
  <c r="AM78" i="31"/>
  <c r="AL78" i="31"/>
  <c r="AK78" i="31"/>
  <c r="AJ78" i="31"/>
  <c r="AI78" i="31"/>
  <c r="AH78" i="31"/>
  <c r="AG78" i="31"/>
  <c r="AF78" i="31"/>
  <c r="AE78" i="31"/>
  <c r="AD78" i="31"/>
  <c r="AC78" i="31"/>
  <c r="AB78" i="31"/>
  <c r="AA78" i="31"/>
  <c r="Z78" i="31"/>
  <c r="Y78" i="31"/>
  <c r="X78" i="31"/>
  <c r="W78" i="31"/>
  <c r="V78" i="31"/>
  <c r="U78" i="31"/>
  <c r="T78" i="31"/>
  <c r="S78" i="31"/>
  <c r="R78" i="31"/>
  <c r="Q78" i="31"/>
  <c r="P78" i="31"/>
  <c r="O78" i="31"/>
  <c r="N78" i="31"/>
  <c r="M78" i="31"/>
  <c r="L78" i="31"/>
  <c r="K78" i="31"/>
  <c r="J78" i="31"/>
  <c r="I78" i="31"/>
  <c r="H78" i="31"/>
  <c r="G78" i="31"/>
  <c r="F78" i="31"/>
  <c r="E78" i="31"/>
  <c r="D78" i="31"/>
  <c r="CQ77" i="31"/>
  <c r="CP77" i="31"/>
  <c r="CO77" i="31"/>
  <c r="CN77" i="31"/>
  <c r="CM77" i="31"/>
  <c r="CL77" i="31"/>
  <c r="CK77" i="31"/>
  <c r="CJ77" i="31"/>
  <c r="CI77" i="31"/>
  <c r="CH77" i="31"/>
  <c r="CG77" i="31"/>
  <c r="CF77" i="31"/>
  <c r="CE77" i="31"/>
  <c r="CD77" i="31"/>
  <c r="CC77" i="31"/>
  <c r="CB77" i="31"/>
  <c r="CA77" i="31"/>
  <c r="BZ77" i="31"/>
  <c r="BY77" i="31"/>
  <c r="BX77" i="31"/>
  <c r="BW77" i="31"/>
  <c r="BV77" i="31"/>
  <c r="BU77" i="31"/>
  <c r="BT77" i="31"/>
  <c r="BS77" i="31"/>
  <c r="BR77" i="31"/>
  <c r="BQ77" i="31"/>
  <c r="BP77" i="31"/>
  <c r="BO77" i="31"/>
  <c r="BN77" i="31"/>
  <c r="BM77" i="31"/>
  <c r="BL77" i="31"/>
  <c r="BK77" i="31"/>
  <c r="BJ77" i="31"/>
  <c r="BI77" i="31"/>
  <c r="BH77" i="31"/>
  <c r="BG77" i="31"/>
  <c r="BF77" i="31"/>
  <c r="BE77" i="31"/>
  <c r="BD77" i="31"/>
  <c r="BC77" i="31"/>
  <c r="BB77" i="31"/>
  <c r="BA77" i="31"/>
  <c r="AZ77" i="31"/>
  <c r="AY77" i="31"/>
  <c r="AX77" i="31"/>
  <c r="AW77" i="31"/>
  <c r="AV77" i="31"/>
  <c r="AU77" i="31"/>
  <c r="AT77" i="31"/>
  <c r="AS77" i="31"/>
  <c r="AR77" i="31"/>
  <c r="AQ77" i="31"/>
  <c r="AP77" i="31"/>
  <c r="AO77" i="31"/>
  <c r="AN77" i="31"/>
  <c r="AM77" i="31"/>
  <c r="AL77" i="31"/>
  <c r="AK77" i="31"/>
  <c r="AJ77" i="31"/>
  <c r="AI77" i="31"/>
  <c r="AH77" i="31"/>
  <c r="AG77" i="31"/>
  <c r="AF77" i="31"/>
  <c r="AE77" i="31"/>
  <c r="AD77" i="31"/>
  <c r="AC77" i="31"/>
  <c r="AB77" i="31"/>
  <c r="AA77" i="31"/>
  <c r="Z77" i="31"/>
  <c r="Y77" i="31"/>
  <c r="X77" i="31"/>
  <c r="W77" i="31"/>
  <c r="V77" i="31"/>
  <c r="U77" i="31"/>
  <c r="T77" i="31"/>
  <c r="S77" i="31"/>
  <c r="R77" i="31"/>
  <c r="Q77" i="31"/>
  <c r="P77" i="31"/>
  <c r="O77" i="31"/>
  <c r="N77" i="31"/>
  <c r="M77" i="31"/>
  <c r="L77" i="31"/>
  <c r="K77" i="31"/>
  <c r="J77" i="31"/>
  <c r="I77" i="31"/>
  <c r="H77" i="31"/>
  <c r="G77" i="31"/>
  <c r="F77" i="31"/>
  <c r="E77" i="31"/>
  <c r="D77" i="31"/>
  <c r="CQ76" i="31"/>
  <c r="CP76" i="31"/>
  <c r="CO76" i="31"/>
  <c r="CN76" i="31"/>
  <c r="CM76" i="31"/>
  <c r="CL76" i="31"/>
  <c r="CK76" i="31"/>
  <c r="CJ76" i="31"/>
  <c r="CI76" i="31"/>
  <c r="CH76" i="31"/>
  <c r="CG76" i="31"/>
  <c r="CF76" i="31"/>
  <c r="CE76" i="31"/>
  <c r="CD76" i="31"/>
  <c r="CC76" i="31"/>
  <c r="CB76" i="31"/>
  <c r="CA76" i="31"/>
  <c r="BZ76" i="31"/>
  <c r="BY76" i="31"/>
  <c r="BX76" i="31"/>
  <c r="BW76" i="31"/>
  <c r="BV76" i="31"/>
  <c r="BU76" i="31"/>
  <c r="BT76" i="31"/>
  <c r="BS76" i="31"/>
  <c r="BR76" i="31"/>
  <c r="BQ76" i="31"/>
  <c r="BP76" i="31"/>
  <c r="BO76" i="31"/>
  <c r="BN76" i="31"/>
  <c r="BM76" i="31"/>
  <c r="BL76" i="31"/>
  <c r="BK76" i="31"/>
  <c r="BJ76" i="31"/>
  <c r="BI76" i="31"/>
  <c r="BH76" i="31"/>
  <c r="BG76" i="31"/>
  <c r="BF76" i="31"/>
  <c r="BE76" i="31"/>
  <c r="BD76" i="31"/>
  <c r="BC76" i="31"/>
  <c r="BB76" i="31"/>
  <c r="BA76" i="31"/>
  <c r="AZ76" i="31"/>
  <c r="AY76" i="31"/>
  <c r="AX76" i="31"/>
  <c r="AW76" i="31"/>
  <c r="AV76" i="31"/>
  <c r="AU76" i="31"/>
  <c r="AT76" i="31"/>
  <c r="AS76" i="31"/>
  <c r="AR76" i="31"/>
  <c r="AQ76" i="31"/>
  <c r="AP76" i="31"/>
  <c r="AO76" i="31"/>
  <c r="AN76" i="31"/>
  <c r="AM76" i="31"/>
  <c r="AL76" i="31"/>
  <c r="AK76" i="31"/>
  <c r="AJ76" i="31"/>
  <c r="AI76" i="31"/>
  <c r="AH76" i="31"/>
  <c r="AG76" i="31"/>
  <c r="AF76" i="31"/>
  <c r="AE76" i="31"/>
  <c r="AD76" i="31"/>
  <c r="AC76" i="31"/>
  <c r="AB76" i="31"/>
  <c r="AA76" i="31"/>
  <c r="Z76" i="31"/>
  <c r="Y76" i="31"/>
  <c r="X76" i="31"/>
  <c r="W76" i="31"/>
  <c r="V76" i="31"/>
  <c r="U76" i="31"/>
  <c r="T76" i="31"/>
  <c r="S76" i="31"/>
  <c r="R76" i="31"/>
  <c r="Q76" i="31"/>
  <c r="P76" i="31"/>
  <c r="O76" i="31"/>
  <c r="N76" i="31"/>
  <c r="M76" i="31"/>
  <c r="L76" i="31"/>
  <c r="K76" i="31"/>
  <c r="J76" i="31"/>
  <c r="I76" i="31"/>
  <c r="H76" i="31"/>
  <c r="G76" i="31"/>
  <c r="F76" i="31"/>
  <c r="E76" i="31"/>
  <c r="D76" i="31"/>
  <c r="CQ75" i="31"/>
  <c r="CP75" i="31"/>
  <c r="CO75" i="31"/>
  <c r="CN75" i="31"/>
  <c r="CM75" i="31"/>
  <c r="CL75" i="31"/>
  <c r="CK75" i="31"/>
  <c r="CJ75" i="31"/>
  <c r="CI75" i="31"/>
  <c r="CH75" i="31"/>
  <c r="CG75" i="31"/>
  <c r="CF75" i="31"/>
  <c r="CE75" i="31"/>
  <c r="CD75" i="31"/>
  <c r="CC75" i="31"/>
  <c r="CB75" i="31"/>
  <c r="CA75" i="31"/>
  <c r="BZ75" i="31"/>
  <c r="BY75" i="31"/>
  <c r="BX75" i="31"/>
  <c r="BW75" i="31"/>
  <c r="BV75" i="31"/>
  <c r="BU75" i="31"/>
  <c r="BT75" i="31"/>
  <c r="BS75" i="31"/>
  <c r="BR75" i="31"/>
  <c r="BQ75" i="31"/>
  <c r="BP75" i="31"/>
  <c r="BO75" i="31"/>
  <c r="BN75" i="31"/>
  <c r="BM75" i="31"/>
  <c r="BL75" i="31"/>
  <c r="BK75" i="31"/>
  <c r="BJ75" i="31"/>
  <c r="BI75" i="31"/>
  <c r="BH75" i="31"/>
  <c r="BG75" i="31"/>
  <c r="BF75" i="31"/>
  <c r="BE75" i="31"/>
  <c r="BD75" i="31"/>
  <c r="BC75" i="31"/>
  <c r="BB75" i="31"/>
  <c r="BA75" i="31"/>
  <c r="AZ75" i="31"/>
  <c r="AY75" i="31"/>
  <c r="AX75" i="31"/>
  <c r="AW75" i="31"/>
  <c r="AV75" i="31"/>
  <c r="AU75" i="31"/>
  <c r="AT75" i="31"/>
  <c r="AS75" i="31"/>
  <c r="AR75" i="31"/>
  <c r="AQ75" i="31"/>
  <c r="AP75" i="31"/>
  <c r="AO75" i="31"/>
  <c r="AN75" i="31"/>
  <c r="AM75" i="31"/>
  <c r="AL75" i="31"/>
  <c r="AK75" i="31"/>
  <c r="AJ75" i="31"/>
  <c r="AI75" i="31"/>
  <c r="AH75" i="31"/>
  <c r="AG75" i="31"/>
  <c r="AF75" i="31"/>
  <c r="AE75" i="31"/>
  <c r="AD75" i="31"/>
  <c r="AC75" i="31"/>
  <c r="AB75" i="31"/>
  <c r="AA75" i="31"/>
  <c r="Z75" i="31"/>
  <c r="Y75" i="31"/>
  <c r="X75" i="31"/>
  <c r="W75" i="31"/>
  <c r="V75" i="31"/>
  <c r="U75" i="31"/>
  <c r="T75" i="31"/>
  <c r="S75" i="31"/>
  <c r="R75" i="31"/>
  <c r="Q75" i="31"/>
  <c r="P75" i="31"/>
  <c r="O75" i="31"/>
  <c r="N75" i="31"/>
  <c r="M75" i="31"/>
  <c r="L75" i="31"/>
  <c r="K75" i="31"/>
  <c r="J75" i="31"/>
  <c r="I75" i="31"/>
  <c r="H75" i="31"/>
  <c r="G75" i="31"/>
  <c r="F75" i="31"/>
  <c r="E75" i="31"/>
  <c r="D75" i="31"/>
  <c r="CQ74" i="31"/>
  <c r="CP74" i="31"/>
  <c r="CO74" i="31"/>
  <c r="CN74" i="31"/>
  <c r="CM74" i="31"/>
  <c r="CL74" i="31"/>
  <c r="CK74" i="31"/>
  <c r="CJ74" i="31"/>
  <c r="CI74" i="31"/>
  <c r="CH74" i="31"/>
  <c r="CG74" i="31"/>
  <c r="CF74" i="31"/>
  <c r="CE74" i="31"/>
  <c r="CD74" i="31"/>
  <c r="CC74" i="31"/>
  <c r="CB74" i="31"/>
  <c r="CA74" i="31"/>
  <c r="BZ74" i="31"/>
  <c r="BY74" i="31"/>
  <c r="BX74" i="31"/>
  <c r="BW74" i="31"/>
  <c r="BV74" i="31"/>
  <c r="BU74" i="31"/>
  <c r="BT74" i="31"/>
  <c r="BS74" i="31"/>
  <c r="BR74" i="31"/>
  <c r="BQ74" i="31"/>
  <c r="BP74" i="31"/>
  <c r="BO74" i="31"/>
  <c r="BN74" i="31"/>
  <c r="BM74" i="31"/>
  <c r="BL74" i="31"/>
  <c r="BK74" i="31"/>
  <c r="BJ74" i="31"/>
  <c r="BI74" i="31"/>
  <c r="BH74" i="31"/>
  <c r="BG74" i="31"/>
  <c r="BF74" i="31"/>
  <c r="BE74" i="31"/>
  <c r="BD74" i="31"/>
  <c r="BC74" i="31"/>
  <c r="BB74" i="31"/>
  <c r="BA74" i="31"/>
  <c r="AZ74" i="31"/>
  <c r="AY74" i="31"/>
  <c r="AX74" i="31"/>
  <c r="AW74" i="31"/>
  <c r="AV74" i="31"/>
  <c r="AU74" i="31"/>
  <c r="AT74" i="31"/>
  <c r="AS74" i="31"/>
  <c r="AR74" i="31"/>
  <c r="AQ74" i="31"/>
  <c r="AP74" i="31"/>
  <c r="AO74" i="31"/>
  <c r="AN74" i="31"/>
  <c r="AM74" i="31"/>
  <c r="AL74" i="31"/>
  <c r="AK74" i="31"/>
  <c r="AJ74" i="31"/>
  <c r="AI74" i="31"/>
  <c r="AH74" i="31"/>
  <c r="AG74" i="31"/>
  <c r="AF74" i="31"/>
  <c r="AE74" i="31"/>
  <c r="AD74" i="31"/>
  <c r="AC74" i="31"/>
  <c r="AB74" i="31"/>
  <c r="AA74" i="31"/>
  <c r="Z74" i="31"/>
  <c r="Y74" i="31"/>
  <c r="X74" i="31"/>
  <c r="W74" i="31"/>
  <c r="V74" i="31"/>
  <c r="U74" i="31"/>
  <c r="T74" i="31"/>
  <c r="S74" i="31"/>
  <c r="R74" i="31"/>
  <c r="Q74" i="31"/>
  <c r="P74" i="31"/>
  <c r="O74" i="31"/>
  <c r="N74" i="31"/>
  <c r="M74" i="31"/>
  <c r="L74" i="31"/>
  <c r="K74" i="31"/>
  <c r="J74" i="31"/>
  <c r="I74" i="31"/>
  <c r="H74" i="31"/>
  <c r="G74" i="31"/>
  <c r="F74" i="31"/>
  <c r="E74" i="31"/>
  <c r="D74" i="31"/>
  <c r="CQ73" i="31"/>
  <c r="CP73" i="31"/>
  <c r="CO73" i="31"/>
  <c r="CN73" i="31"/>
  <c r="CM73" i="31"/>
  <c r="CL73" i="31"/>
  <c r="CK73" i="31"/>
  <c r="CJ73" i="31"/>
  <c r="CI73" i="31"/>
  <c r="CH73" i="31"/>
  <c r="CG73" i="31"/>
  <c r="CF73" i="31"/>
  <c r="CE73" i="31"/>
  <c r="CD73" i="31"/>
  <c r="CC73" i="31"/>
  <c r="CB73" i="31"/>
  <c r="CA73" i="31"/>
  <c r="BZ73" i="31"/>
  <c r="BY73" i="31"/>
  <c r="BX73" i="31"/>
  <c r="BW73" i="31"/>
  <c r="BV73" i="31"/>
  <c r="BU73" i="31"/>
  <c r="BT73" i="31"/>
  <c r="BS73" i="31"/>
  <c r="BR73" i="31"/>
  <c r="BQ73" i="31"/>
  <c r="BP73" i="31"/>
  <c r="BO73" i="31"/>
  <c r="BN73" i="31"/>
  <c r="BM73" i="31"/>
  <c r="BL73" i="31"/>
  <c r="BK73" i="31"/>
  <c r="BJ73" i="31"/>
  <c r="BI73" i="31"/>
  <c r="BH73" i="31"/>
  <c r="BG73" i="31"/>
  <c r="BF73" i="31"/>
  <c r="BE73" i="31"/>
  <c r="BD73" i="31"/>
  <c r="BC73" i="31"/>
  <c r="BB73" i="31"/>
  <c r="BA73" i="31"/>
  <c r="AZ73" i="31"/>
  <c r="AY73" i="31"/>
  <c r="AX73" i="31"/>
  <c r="AW73" i="31"/>
  <c r="AV73" i="31"/>
  <c r="AU73" i="31"/>
  <c r="AT73" i="31"/>
  <c r="AS73" i="31"/>
  <c r="AR73" i="31"/>
  <c r="AQ73" i="31"/>
  <c r="AP73" i="31"/>
  <c r="AO73" i="31"/>
  <c r="AN73" i="31"/>
  <c r="AM73" i="31"/>
  <c r="AL73" i="31"/>
  <c r="AK73" i="31"/>
  <c r="AJ73" i="31"/>
  <c r="AI73" i="31"/>
  <c r="AH73" i="31"/>
  <c r="AG73" i="31"/>
  <c r="AF73" i="31"/>
  <c r="AE73" i="31"/>
  <c r="AD73" i="31"/>
  <c r="AC73" i="31"/>
  <c r="AB73" i="31"/>
  <c r="AA73" i="31"/>
  <c r="Z73" i="31"/>
  <c r="Y73" i="31"/>
  <c r="X73" i="31"/>
  <c r="W73" i="31"/>
  <c r="V73" i="31"/>
  <c r="U73" i="31"/>
  <c r="T73" i="31"/>
  <c r="S73" i="31"/>
  <c r="R73" i="31"/>
  <c r="Q73" i="31"/>
  <c r="P73" i="31"/>
  <c r="O73" i="31"/>
  <c r="N73" i="31"/>
  <c r="M73" i="31"/>
  <c r="L73" i="31"/>
  <c r="K73" i="31"/>
  <c r="J73" i="31"/>
  <c r="I73" i="31"/>
  <c r="H73" i="31"/>
  <c r="G73" i="31"/>
  <c r="F73" i="31"/>
  <c r="E73" i="31"/>
  <c r="D73" i="31"/>
  <c r="CQ72" i="31"/>
  <c r="CP72" i="31"/>
  <c r="CO72" i="31"/>
  <c r="CN72" i="31"/>
  <c r="CM72" i="31"/>
  <c r="CL72" i="31"/>
  <c r="CK72" i="31"/>
  <c r="CJ72" i="31"/>
  <c r="CI72" i="31"/>
  <c r="CH72" i="31"/>
  <c r="CG72" i="31"/>
  <c r="CF72" i="31"/>
  <c r="CE72" i="31"/>
  <c r="CD72" i="31"/>
  <c r="CC72" i="31"/>
  <c r="CB72" i="31"/>
  <c r="CA72" i="31"/>
  <c r="BZ72" i="31"/>
  <c r="BY72" i="31"/>
  <c r="BX72" i="31"/>
  <c r="BW72" i="31"/>
  <c r="BV72" i="31"/>
  <c r="BU72" i="31"/>
  <c r="BT72" i="31"/>
  <c r="BS72" i="31"/>
  <c r="BR72" i="31"/>
  <c r="BQ72" i="31"/>
  <c r="BP72" i="31"/>
  <c r="BO72" i="31"/>
  <c r="BN72" i="31"/>
  <c r="BM72" i="31"/>
  <c r="BL72" i="31"/>
  <c r="BK72" i="31"/>
  <c r="BJ72" i="31"/>
  <c r="BI72" i="31"/>
  <c r="BH72" i="31"/>
  <c r="BG72" i="31"/>
  <c r="BF72" i="31"/>
  <c r="BE72" i="31"/>
  <c r="BD72" i="31"/>
  <c r="BC72" i="31"/>
  <c r="BB72" i="31"/>
  <c r="BA72" i="31"/>
  <c r="AZ72" i="31"/>
  <c r="AY72" i="31"/>
  <c r="AX72" i="31"/>
  <c r="AW72" i="31"/>
  <c r="AV72" i="31"/>
  <c r="AU72" i="31"/>
  <c r="AT72" i="31"/>
  <c r="AS72" i="31"/>
  <c r="AR72" i="31"/>
  <c r="AQ72" i="31"/>
  <c r="AP72" i="31"/>
  <c r="AO72" i="31"/>
  <c r="AN72" i="31"/>
  <c r="AM72" i="31"/>
  <c r="AL72" i="31"/>
  <c r="AK72" i="31"/>
  <c r="AJ72" i="31"/>
  <c r="AI72" i="31"/>
  <c r="AH72" i="31"/>
  <c r="AG72" i="31"/>
  <c r="AF72" i="31"/>
  <c r="AE72" i="31"/>
  <c r="AD72" i="31"/>
  <c r="AC72" i="31"/>
  <c r="AB72" i="31"/>
  <c r="AA72" i="31"/>
  <c r="Z72" i="31"/>
  <c r="Y72" i="31"/>
  <c r="X72" i="31"/>
  <c r="W72" i="31"/>
  <c r="V72" i="31"/>
  <c r="U72" i="31"/>
  <c r="T72" i="31"/>
  <c r="S72" i="31"/>
  <c r="R72" i="31"/>
  <c r="Q72" i="31"/>
  <c r="P72" i="31"/>
  <c r="O72" i="31"/>
  <c r="N72" i="31"/>
  <c r="M72" i="31"/>
  <c r="L72" i="31"/>
  <c r="K72" i="31"/>
  <c r="J72" i="31"/>
  <c r="I72" i="31"/>
  <c r="H72" i="31"/>
  <c r="G72" i="31"/>
  <c r="F72" i="31"/>
  <c r="E72" i="31"/>
  <c r="D72" i="31"/>
  <c r="CQ71" i="31"/>
  <c r="CP71" i="31"/>
  <c r="CO71" i="31"/>
  <c r="CN71" i="31"/>
  <c r="CM71" i="31"/>
  <c r="CL71" i="31"/>
  <c r="CK71" i="31"/>
  <c r="CJ71" i="31"/>
  <c r="CI71" i="31"/>
  <c r="CH71" i="31"/>
  <c r="CG71" i="31"/>
  <c r="CF71" i="31"/>
  <c r="CE71" i="31"/>
  <c r="CD71" i="31"/>
  <c r="CC71" i="31"/>
  <c r="CB71" i="31"/>
  <c r="CA71" i="31"/>
  <c r="BZ71" i="31"/>
  <c r="BY71" i="31"/>
  <c r="BX71" i="31"/>
  <c r="BW71" i="31"/>
  <c r="BV71" i="31"/>
  <c r="BU71" i="31"/>
  <c r="BT71" i="31"/>
  <c r="BS71" i="31"/>
  <c r="BR71" i="31"/>
  <c r="BQ71" i="31"/>
  <c r="BP71" i="31"/>
  <c r="BO71" i="31"/>
  <c r="BN71" i="31"/>
  <c r="BM71" i="31"/>
  <c r="BL71" i="31"/>
  <c r="BK71" i="31"/>
  <c r="BJ71" i="31"/>
  <c r="BI71" i="31"/>
  <c r="BH71" i="31"/>
  <c r="BG71" i="31"/>
  <c r="BF71" i="31"/>
  <c r="BE71" i="31"/>
  <c r="BD71" i="31"/>
  <c r="BC71" i="31"/>
  <c r="BB71" i="31"/>
  <c r="BA71" i="31"/>
  <c r="AZ71" i="31"/>
  <c r="AY71" i="31"/>
  <c r="AX71" i="31"/>
  <c r="AW71" i="31"/>
  <c r="AV71" i="31"/>
  <c r="AU71" i="31"/>
  <c r="AT71" i="31"/>
  <c r="AS71" i="31"/>
  <c r="AR71" i="31"/>
  <c r="AQ71" i="31"/>
  <c r="AP71" i="31"/>
  <c r="AO71" i="31"/>
  <c r="AN71" i="31"/>
  <c r="AM71" i="31"/>
  <c r="AL71" i="31"/>
  <c r="AK71" i="31"/>
  <c r="AJ71" i="31"/>
  <c r="AI71" i="31"/>
  <c r="AH71" i="31"/>
  <c r="AG71" i="31"/>
  <c r="AF71" i="31"/>
  <c r="AE71" i="31"/>
  <c r="AD71" i="31"/>
  <c r="AC71" i="31"/>
  <c r="AB71" i="31"/>
  <c r="AA71" i="31"/>
  <c r="Z71" i="31"/>
  <c r="Y71" i="31"/>
  <c r="X71" i="31"/>
  <c r="W71" i="31"/>
  <c r="V71" i="31"/>
  <c r="U71" i="31"/>
  <c r="T71" i="31"/>
  <c r="S71" i="31"/>
  <c r="R71" i="31"/>
  <c r="Q71" i="31"/>
  <c r="P71" i="31"/>
  <c r="O71" i="31"/>
  <c r="N71" i="31"/>
  <c r="M71" i="31"/>
  <c r="L71" i="31"/>
  <c r="K71" i="31"/>
  <c r="J71" i="31"/>
  <c r="I71" i="31"/>
  <c r="H71" i="31"/>
  <c r="G71" i="31"/>
  <c r="F71" i="31"/>
  <c r="E71" i="31"/>
  <c r="D71" i="31"/>
  <c r="CQ70" i="31"/>
  <c r="CP70" i="31"/>
  <c r="CO70" i="31"/>
  <c r="CN70" i="31"/>
  <c r="CM70" i="31"/>
  <c r="CL70" i="31"/>
  <c r="CK70" i="31"/>
  <c r="CJ70" i="31"/>
  <c r="CI70" i="31"/>
  <c r="CH70" i="31"/>
  <c r="CG70" i="31"/>
  <c r="CF70" i="31"/>
  <c r="CE70" i="31"/>
  <c r="CD70" i="31"/>
  <c r="CC70" i="31"/>
  <c r="CB70" i="31"/>
  <c r="CA70" i="31"/>
  <c r="BZ70" i="31"/>
  <c r="BY70" i="31"/>
  <c r="BX70" i="31"/>
  <c r="BW70" i="31"/>
  <c r="BV70" i="31"/>
  <c r="BU70" i="31"/>
  <c r="BT70" i="31"/>
  <c r="BS70" i="31"/>
  <c r="BR70" i="31"/>
  <c r="BQ70" i="31"/>
  <c r="BP70" i="31"/>
  <c r="BO70" i="31"/>
  <c r="BN70" i="31"/>
  <c r="BM70" i="31"/>
  <c r="BL70" i="31"/>
  <c r="BK70" i="31"/>
  <c r="BJ70" i="31"/>
  <c r="BI70" i="31"/>
  <c r="BH70" i="31"/>
  <c r="BG70" i="31"/>
  <c r="BF70" i="31"/>
  <c r="BE70" i="31"/>
  <c r="BD70" i="31"/>
  <c r="BC70" i="31"/>
  <c r="BB70" i="31"/>
  <c r="BA70" i="31"/>
  <c r="AZ70" i="31"/>
  <c r="AY70" i="31"/>
  <c r="AX70" i="31"/>
  <c r="AW70" i="31"/>
  <c r="AV70" i="31"/>
  <c r="AU70" i="31"/>
  <c r="AT70" i="31"/>
  <c r="AS70" i="31"/>
  <c r="AR70" i="31"/>
  <c r="AQ70" i="31"/>
  <c r="AP70" i="31"/>
  <c r="AO70" i="31"/>
  <c r="AN70" i="31"/>
  <c r="AM70" i="31"/>
  <c r="AL70" i="31"/>
  <c r="AK70" i="31"/>
  <c r="AJ70" i="31"/>
  <c r="AI70" i="31"/>
  <c r="AH70" i="31"/>
  <c r="AG70" i="31"/>
  <c r="AF70" i="31"/>
  <c r="AE70" i="31"/>
  <c r="AD70" i="31"/>
  <c r="AC70" i="31"/>
  <c r="AB70" i="31"/>
  <c r="AA70" i="31"/>
  <c r="Z70" i="31"/>
  <c r="Y70" i="31"/>
  <c r="X70" i="31"/>
  <c r="W70" i="31"/>
  <c r="V70" i="31"/>
  <c r="U70" i="31"/>
  <c r="T70" i="31"/>
  <c r="S70" i="31"/>
  <c r="R70" i="31"/>
  <c r="Q70" i="31"/>
  <c r="P70" i="31"/>
  <c r="O70" i="31"/>
  <c r="N70" i="31"/>
  <c r="M70" i="31"/>
  <c r="L70" i="31"/>
  <c r="K70" i="31"/>
  <c r="J70" i="31"/>
  <c r="I70" i="31"/>
  <c r="H70" i="31"/>
  <c r="G70" i="31"/>
  <c r="F70" i="31"/>
  <c r="E70" i="31"/>
  <c r="D70" i="31"/>
  <c r="CQ69" i="31"/>
  <c r="CP69" i="31"/>
  <c r="CO69" i="31"/>
  <c r="CN69" i="31"/>
  <c r="CM69" i="31"/>
  <c r="CL69" i="31"/>
  <c r="CK69" i="31"/>
  <c r="CJ69" i="31"/>
  <c r="CI69" i="31"/>
  <c r="CH69" i="31"/>
  <c r="CG69" i="31"/>
  <c r="CF69" i="31"/>
  <c r="CE69" i="31"/>
  <c r="CD69" i="31"/>
  <c r="CC69" i="31"/>
  <c r="CB69" i="31"/>
  <c r="CA69" i="31"/>
  <c r="BZ69" i="31"/>
  <c r="BY69" i="31"/>
  <c r="BX69" i="31"/>
  <c r="BW69" i="31"/>
  <c r="BV69" i="31"/>
  <c r="BU69" i="31"/>
  <c r="BT69" i="31"/>
  <c r="BS69" i="31"/>
  <c r="BR69" i="31"/>
  <c r="BQ69" i="31"/>
  <c r="BP69" i="31"/>
  <c r="BO69" i="31"/>
  <c r="BN69" i="31"/>
  <c r="BM69" i="31"/>
  <c r="BL69" i="31"/>
  <c r="BK69" i="31"/>
  <c r="BJ69" i="31"/>
  <c r="BI69" i="31"/>
  <c r="BH69" i="31"/>
  <c r="BG69" i="31"/>
  <c r="BF69" i="31"/>
  <c r="BE69" i="31"/>
  <c r="BD69" i="31"/>
  <c r="BC69" i="31"/>
  <c r="BB69" i="31"/>
  <c r="BA69" i="31"/>
  <c r="AZ69" i="31"/>
  <c r="AY69" i="31"/>
  <c r="AX69" i="31"/>
  <c r="AW69" i="31"/>
  <c r="AV69" i="31"/>
  <c r="AU69" i="31"/>
  <c r="AT69" i="31"/>
  <c r="AS69" i="31"/>
  <c r="AR69" i="31"/>
  <c r="AQ69" i="31"/>
  <c r="AP69" i="31"/>
  <c r="AO69" i="31"/>
  <c r="AN69" i="31"/>
  <c r="AM69" i="31"/>
  <c r="AL69" i="31"/>
  <c r="AK69" i="31"/>
  <c r="AJ69" i="31"/>
  <c r="AI69" i="31"/>
  <c r="AH69" i="31"/>
  <c r="AG69" i="31"/>
  <c r="AF69" i="31"/>
  <c r="AE69" i="31"/>
  <c r="AD69" i="31"/>
  <c r="AC69" i="31"/>
  <c r="AB69" i="31"/>
  <c r="AA69" i="31"/>
  <c r="Z69" i="31"/>
  <c r="Y69" i="31"/>
  <c r="X69" i="31"/>
  <c r="W69" i="31"/>
  <c r="V69" i="31"/>
  <c r="U69" i="31"/>
  <c r="T69" i="31"/>
  <c r="S69" i="31"/>
  <c r="R69" i="31"/>
  <c r="Q69" i="31"/>
  <c r="P69" i="31"/>
  <c r="O69" i="31"/>
  <c r="N69" i="31"/>
  <c r="M69" i="31"/>
  <c r="L69" i="31"/>
  <c r="K69" i="31"/>
  <c r="J69" i="31"/>
  <c r="I69" i="31"/>
  <c r="H69" i="31"/>
  <c r="G69" i="31"/>
  <c r="F69" i="31"/>
  <c r="E69" i="31"/>
  <c r="D69" i="31"/>
  <c r="CQ68" i="31"/>
  <c r="CP68" i="31"/>
  <c r="CO68" i="31"/>
  <c r="CN68" i="31"/>
  <c r="CM68" i="31"/>
  <c r="CL68" i="31"/>
  <c r="CK68" i="31"/>
  <c r="CJ68" i="31"/>
  <c r="CI68" i="31"/>
  <c r="CH68" i="31"/>
  <c r="CG68" i="31"/>
  <c r="CF68" i="31"/>
  <c r="CE68" i="31"/>
  <c r="CD68" i="31"/>
  <c r="CC68" i="31"/>
  <c r="CB68" i="31"/>
  <c r="CA68" i="31"/>
  <c r="BZ68" i="31"/>
  <c r="BY68" i="31"/>
  <c r="BX68" i="31"/>
  <c r="BW68" i="31"/>
  <c r="BV68" i="31"/>
  <c r="BU68" i="31"/>
  <c r="BT68" i="31"/>
  <c r="BS68" i="31"/>
  <c r="BR68" i="31"/>
  <c r="BQ68" i="31"/>
  <c r="BP68" i="31"/>
  <c r="BO68" i="31"/>
  <c r="BN68" i="31"/>
  <c r="BM68" i="31"/>
  <c r="BL68" i="31"/>
  <c r="BK68" i="31"/>
  <c r="BJ68" i="31"/>
  <c r="BI68" i="31"/>
  <c r="BH68" i="31"/>
  <c r="BG68" i="31"/>
  <c r="BF68" i="31"/>
  <c r="BE68" i="31"/>
  <c r="BD68" i="31"/>
  <c r="BC68" i="31"/>
  <c r="BB68" i="31"/>
  <c r="BA68" i="31"/>
  <c r="AZ68" i="31"/>
  <c r="AY68" i="31"/>
  <c r="AX68" i="31"/>
  <c r="AW68" i="31"/>
  <c r="AV68" i="31"/>
  <c r="AU68" i="31"/>
  <c r="AT68" i="31"/>
  <c r="AS68" i="31"/>
  <c r="AR68" i="31"/>
  <c r="AQ68" i="31"/>
  <c r="AP68" i="31"/>
  <c r="AO68" i="31"/>
  <c r="AN68" i="31"/>
  <c r="AM68" i="31"/>
  <c r="AL68" i="31"/>
  <c r="AK68" i="31"/>
  <c r="AJ68" i="31"/>
  <c r="AI68" i="31"/>
  <c r="AH68" i="31"/>
  <c r="AG68" i="31"/>
  <c r="AF68" i="31"/>
  <c r="AE68" i="31"/>
  <c r="AD68" i="31"/>
  <c r="AC68" i="31"/>
  <c r="AB68" i="31"/>
  <c r="AA68" i="31"/>
  <c r="Z68" i="31"/>
  <c r="Y68" i="31"/>
  <c r="X68" i="31"/>
  <c r="W68" i="31"/>
  <c r="V68" i="31"/>
  <c r="U68" i="31"/>
  <c r="T68" i="31"/>
  <c r="S68" i="31"/>
  <c r="R68" i="31"/>
  <c r="Q68" i="31"/>
  <c r="P68" i="31"/>
  <c r="O68" i="31"/>
  <c r="N68" i="31"/>
  <c r="M68" i="31"/>
  <c r="L68" i="31"/>
  <c r="K68" i="31"/>
  <c r="J68" i="31"/>
  <c r="I68" i="31"/>
  <c r="H68" i="31"/>
  <c r="G68" i="31"/>
  <c r="F68" i="31"/>
  <c r="E68" i="31"/>
  <c r="D68" i="31"/>
  <c r="CQ67" i="31"/>
  <c r="CP67" i="31"/>
  <c r="CO67" i="31"/>
  <c r="CN67" i="31"/>
  <c r="CM67" i="31"/>
  <c r="CL67" i="31"/>
  <c r="CK67" i="31"/>
  <c r="CJ67" i="31"/>
  <c r="CI67" i="31"/>
  <c r="CH67" i="31"/>
  <c r="CG67" i="31"/>
  <c r="CF67" i="31"/>
  <c r="CE67" i="31"/>
  <c r="CD67" i="31"/>
  <c r="CC67" i="31"/>
  <c r="CB67" i="31"/>
  <c r="CA67" i="31"/>
  <c r="BZ67" i="31"/>
  <c r="BY67" i="31"/>
  <c r="BX67" i="31"/>
  <c r="BW67" i="31"/>
  <c r="BV67" i="31"/>
  <c r="BU67" i="31"/>
  <c r="BT67" i="31"/>
  <c r="BS67" i="31"/>
  <c r="BR67" i="31"/>
  <c r="BQ67" i="31"/>
  <c r="BP67" i="31"/>
  <c r="BO67" i="31"/>
  <c r="BN67" i="31"/>
  <c r="BM67" i="31"/>
  <c r="BL67" i="31"/>
  <c r="BK67" i="31"/>
  <c r="BJ67" i="31"/>
  <c r="BI67" i="31"/>
  <c r="BH67" i="31"/>
  <c r="BG67" i="31"/>
  <c r="BF67" i="31"/>
  <c r="BE67" i="31"/>
  <c r="BD67" i="31"/>
  <c r="BC67" i="31"/>
  <c r="BB67" i="31"/>
  <c r="BA67" i="31"/>
  <c r="AZ67" i="31"/>
  <c r="AY67" i="31"/>
  <c r="AX67" i="31"/>
  <c r="AW67" i="31"/>
  <c r="AV67" i="31"/>
  <c r="AU67" i="31"/>
  <c r="AT67" i="31"/>
  <c r="AS67" i="31"/>
  <c r="AR67" i="31"/>
  <c r="AQ67" i="31"/>
  <c r="AP67" i="31"/>
  <c r="AO67" i="31"/>
  <c r="AN67" i="31"/>
  <c r="AM67" i="31"/>
  <c r="AL67" i="31"/>
  <c r="AK67" i="31"/>
  <c r="AJ67" i="31"/>
  <c r="AI67" i="31"/>
  <c r="AH67" i="31"/>
  <c r="AG67" i="31"/>
  <c r="AF67" i="31"/>
  <c r="AE67" i="31"/>
  <c r="AD67" i="31"/>
  <c r="AC67" i="31"/>
  <c r="AB67" i="31"/>
  <c r="AA67" i="31"/>
  <c r="Z67" i="31"/>
  <c r="Y67" i="31"/>
  <c r="X67" i="31"/>
  <c r="W67" i="31"/>
  <c r="V67" i="31"/>
  <c r="U67" i="31"/>
  <c r="T67" i="31"/>
  <c r="S67" i="31"/>
  <c r="R67" i="31"/>
  <c r="Q67" i="31"/>
  <c r="P67" i="31"/>
  <c r="O67" i="31"/>
  <c r="N67" i="31"/>
  <c r="M67" i="31"/>
  <c r="L67" i="31"/>
  <c r="K67" i="31"/>
  <c r="J67" i="31"/>
  <c r="I67" i="31"/>
  <c r="H67" i="31"/>
  <c r="G67" i="31"/>
  <c r="F67" i="31"/>
  <c r="E67" i="31"/>
  <c r="D67" i="31"/>
  <c r="CQ66" i="31"/>
  <c r="CP66" i="31"/>
  <c r="CO66" i="31"/>
  <c r="CN66" i="31"/>
  <c r="CM66" i="31"/>
  <c r="CL66" i="31"/>
  <c r="CK66" i="31"/>
  <c r="CJ66" i="31"/>
  <c r="CI66" i="31"/>
  <c r="CH66" i="31"/>
  <c r="CG66" i="31"/>
  <c r="CF66" i="31"/>
  <c r="CE66" i="31"/>
  <c r="CD66" i="31"/>
  <c r="CC66" i="31"/>
  <c r="CB66" i="31"/>
  <c r="CA66" i="31"/>
  <c r="BZ66" i="31"/>
  <c r="BY66" i="31"/>
  <c r="BX66" i="31"/>
  <c r="BW66" i="31"/>
  <c r="BV66" i="31"/>
  <c r="BU66" i="31"/>
  <c r="BT66" i="31"/>
  <c r="BS66" i="31"/>
  <c r="BR66" i="31"/>
  <c r="BQ66" i="31"/>
  <c r="BP66" i="31"/>
  <c r="BO66" i="31"/>
  <c r="BN66" i="31"/>
  <c r="BM66" i="31"/>
  <c r="BL66" i="31"/>
  <c r="BK66" i="31"/>
  <c r="BJ66" i="31"/>
  <c r="BI66" i="31"/>
  <c r="BH66" i="31"/>
  <c r="BG66" i="31"/>
  <c r="BF66" i="31"/>
  <c r="BE66" i="31"/>
  <c r="BD66" i="31"/>
  <c r="BC66" i="31"/>
  <c r="BB66" i="31"/>
  <c r="BA66" i="31"/>
  <c r="AZ66" i="31"/>
  <c r="AY66" i="31"/>
  <c r="AX66" i="31"/>
  <c r="AW66" i="31"/>
  <c r="AV66" i="31"/>
  <c r="AU66" i="31"/>
  <c r="AT66" i="31"/>
  <c r="AS66" i="31"/>
  <c r="AR66" i="31"/>
  <c r="AQ66" i="31"/>
  <c r="AP66" i="31"/>
  <c r="AO66" i="31"/>
  <c r="AN66" i="31"/>
  <c r="AM66" i="31"/>
  <c r="AL66" i="31"/>
  <c r="AK66" i="31"/>
  <c r="AJ66" i="31"/>
  <c r="AI66" i="31"/>
  <c r="AH66" i="31"/>
  <c r="AG66" i="31"/>
  <c r="AF66" i="31"/>
  <c r="AE66" i="31"/>
  <c r="AD66" i="31"/>
  <c r="AC66" i="31"/>
  <c r="AB66" i="31"/>
  <c r="AA66" i="31"/>
  <c r="Z66" i="31"/>
  <c r="Y66" i="31"/>
  <c r="X66" i="31"/>
  <c r="W66" i="31"/>
  <c r="V66" i="31"/>
  <c r="U66" i="31"/>
  <c r="T66" i="31"/>
  <c r="S66" i="31"/>
  <c r="R66" i="31"/>
  <c r="Q66" i="31"/>
  <c r="P66" i="31"/>
  <c r="O66" i="31"/>
  <c r="N66" i="31"/>
  <c r="M66" i="31"/>
  <c r="L66" i="31"/>
  <c r="K66" i="31"/>
  <c r="J66" i="31"/>
  <c r="I66" i="31"/>
  <c r="H66" i="31"/>
  <c r="G66" i="31"/>
  <c r="F66" i="31"/>
  <c r="E66" i="31"/>
  <c r="D66" i="31"/>
  <c r="CQ65" i="31"/>
  <c r="CP65" i="31"/>
  <c r="CO65" i="31"/>
  <c r="CN65" i="31"/>
  <c r="CM65" i="31"/>
  <c r="CL65" i="31"/>
  <c r="CK65" i="31"/>
  <c r="CJ65" i="31"/>
  <c r="CI65" i="31"/>
  <c r="CH65" i="31"/>
  <c r="CG65" i="31"/>
  <c r="CF65" i="31"/>
  <c r="CE65" i="31"/>
  <c r="CD65" i="31"/>
  <c r="CC65" i="31"/>
  <c r="CB65" i="31"/>
  <c r="CA65" i="31"/>
  <c r="BZ65" i="31"/>
  <c r="BY65" i="31"/>
  <c r="BX65" i="31"/>
  <c r="BW65" i="31"/>
  <c r="BV65" i="31"/>
  <c r="BU65" i="31"/>
  <c r="BT65" i="31"/>
  <c r="BS65" i="31"/>
  <c r="BR65" i="31"/>
  <c r="BQ65" i="31"/>
  <c r="BP65" i="31"/>
  <c r="BO65" i="31"/>
  <c r="BN65" i="31"/>
  <c r="BM65" i="31"/>
  <c r="BL65" i="31"/>
  <c r="BK65" i="31"/>
  <c r="BJ65" i="31"/>
  <c r="BI65" i="31"/>
  <c r="BH65" i="31"/>
  <c r="BG65" i="31"/>
  <c r="BF65" i="31"/>
  <c r="BE65" i="31"/>
  <c r="BD65" i="31"/>
  <c r="BC65" i="31"/>
  <c r="BB65" i="31"/>
  <c r="BA65" i="31"/>
  <c r="AZ65" i="31"/>
  <c r="AY65" i="31"/>
  <c r="AX65" i="31"/>
  <c r="AW65" i="31"/>
  <c r="AV65" i="31"/>
  <c r="AU65" i="31"/>
  <c r="AT65" i="31"/>
  <c r="AS65" i="31"/>
  <c r="AR65" i="31"/>
  <c r="AQ65" i="31"/>
  <c r="AP65" i="31"/>
  <c r="AO65" i="31"/>
  <c r="AN65" i="31"/>
  <c r="AM65" i="31"/>
  <c r="AL65" i="31"/>
  <c r="AK65" i="31"/>
  <c r="AJ65" i="31"/>
  <c r="AI65" i="31"/>
  <c r="AH65" i="31"/>
  <c r="AG65" i="31"/>
  <c r="AF65" i="31"/>
  <c r="AE65" i="31"/>
  <c r="AD65" i="31"/>
  <c r="AC65" i="31"/>
  <c r="AB65" i="31"/>
  <c r="AA65" i="31"/>
  <c r="Z65" i="31"/>
  <c r="Y65" i="31"/>
  <c r="X65" i="31"/>
  <c r="W65" i="31"/>
  <c r="V65" i="31"/>
  <c r="U65" i="31"/>
  <c r="T65" i="31"/>
  <c r="S65" i="31"/>
  <c r="R65" i="31"/>
  <c r="Q65" i="31"/>
  <c r="P65" i="31"/>
  <c r="O65" i="31"/>
  <c r="N65" i="31"/>
  <c r="M65" i="31"/>
  <c r="L65" i="31"/>
  <c r="K65" i="31"/>
  <c r="J65" i="31"/>
  <c r="I65" i="31"/>
  <c r="H65" i="31"/>
  <c r="G65" i="31"/>
  <c r="F65" i="31"/>
  <c r="E65" i="31"/>
  <c r="D65" i="31"/>
  <c r="CQ64" i="31"/>
  <c r="CP64" i="31"/>
  <c r="CO64" i="31"/>
  <c r="CN64" i="31"/>
  <c r="CM64" i="31"/>
  <c r="CL64" i="31"/>
  <c r="CK64" i="31"/>
  <c r="CJ64" i="31"/>
  <c r="CI64" i="31"/>
  <c r="CH64" i="31"/>
  <c r="CG64" i="31"/>
  <c r="CF64" i="31"/>
  <c r="CE64" i="31"/>
  <c r="CD64" i="31"/>
  <c r="CC64" i="31"/>
  <c r="CB64" i="31"/>
  <c r="CA64" i="31"/>
  <c r="BZ64" i="31"/>
  <c r="BY64" i="31"/>
  <c r="BX64" i="31"/>
  <c r="BW64" i="31"/>
  <c r="BV64" i="31"/>
  <c r="BU64" i="31"/>
  <c r="BT64" i="31"/>
  <c r="BS64" i="31"/>
  <c r="BR64" i="31"/>
  <c r="BQ64" i="31"/>
  <c r="BP64" i="31"/>
  <c r="BO64" i="31"/>
  <c r="BN64" i="31"/>
  <c r="BM64" i="31"/>
  <c r="BL64" i="31"/>
  <c r="BK64" i="31"/>
  <c r="BJ64" i="31"/>
  <c r="BI64" i="31"/>
  <c r="BH64" i="31"/>
  <c r="BG64" i="31"/>
  <c r="BF64" i="31"/>
  <c r="BE64" i="31"/>
  <c r="BD64" i="31"/>
  <c r="BC64" i="31"/>
  <c r="BB64" i="31"/>
  <c r="BA64" i="31"/>
  <c r="AZ64" i="31"/>
  <c r="AY64" i="31"/>
  <c r="AX64" i="31"/>
  <c r="AW64" i="31"/>
  <c r="AV64" i="31"/>
  <c r="AU64" i="31"/>
  <c r="AT64" i="31"/>
  <c r="AS64" i="31"/>
  <c r="AR64" i="31"/>
  <c r="AQ64" i="31"/>
  <c r="AP64" i="31"/>
  <c r="AO64" i="31"/>
  <c r="AN64" i="31"/>
  <c r="AM64" i="31"/>
  <c r="AL64" i="31"/>
  <c r="AK64" i="31"/>
  <c r="AJ64" i="31"/>
  <c r="AI64" i="31"/>
  <c r="AH64" i="31"/>
  <c r="AG64" i="31"/>
  <c r="AF64" i="31"/>
  <c r="AE64" i="31"/>
  <c r="AD64" i="31"/>
  <c r="AC64" i="31"/>
  <c r="AB64" i="31"/>
  <c r="AA64" i="31"/>
  <c r="Z64" i="31"/>
  <c r="Y64" i="31"/>
  <c r="X64" i="31"/>
  <c r="W64" i="31"/>
  <c r="V64" i="31"/>
  <c r="U64" i="31"/>
  <c r="T64" i="31"/>
  <c r="S64" i="31"/>
  <c r="R64" i="31"/>
  <c r="Q64" i="31"/>
  <c r="P64" i="31"/>
  <c r="O64" i="31"/>
  <c r="N64" i="31"/>
  <c r="M64" i="31"/>
  <c r="L64" i="31"/>
  <c r="K64" i="31"/>
  <c r="J64" i="31"/>
  <c r="I64" i="31"/>
  <c r="H64" i="31"/>
  <c r="G64" i="31"/>
  <c r="F64" i="31"/>
  <c r="E64" i="31"/>
  <c r="D64" i="31"/>
  <c r="CQ63" i="31"/>
  <c r="CP63" i="31"/>
  <c r="CO63" i="31"/>
  <c r="CN63" i="31"/>
  <c r="CM63" i="31"/>
  <c r="CL63" i="31"/>
  <c r="CK63" i="31"/>
  <c r="CJ63" i="31"/>
  <c r="CI63" i="31"/>
  <c r="CH63" i="31"/>
  <c r="CG63" i="31"/>
  <c r="CF63" i="31"/>
  <c r="CE63" i="31"/>
  <c r="CD63" i="31"/>
  <c r="CC63" i="31"/>
  <c r="CB63" i="31"/>
  <c r="CA63" i="31"/>
  <c r="BZ63" i="31"/>
  <c r="BY63" i="31"/>
  <c r="BX63" i="31"/>
  <c r="BW63" i="31"/>
  <c r="BV63" i="31"/>
  <c r="BU63" i="31"/>
  <c r="BT63" i="31"/>
  <c r="BS63" i="31"/>
  <c r="BR63" i="31"/>
  <c r="BQ63" i="31"/>
  <c r="BP63" i="31"/>
  <c r="BO63" i="31"/>
  <c r="BN63" i="31"/>
  <c r="BM63" i="31"/>
  <c r="BL63" i="31"/>
  <c r="BK63" i="31"/>
  <c r="BJ63" i="31"/>
  <c r="BI63" i="31"/>
  <c r="BH63" i="31"/>
  <c r="BG63" i="31"/>
  <c r="BF63" i="31"/>
  <c r="BE63" i="31"/>
  <c r="BD63" i="31"/>
  <c r="BC63" i="31"/>
  <c r="BB63" i="31"/>
  <c r="BA63" i="31"/>
  <c r="AZ63" i="31"/>
  <c r="AY63" i="31"/>
  <c r="AX63" i="31"/>
  <c r="AW63" i="31"/>
  <c r="AV63" i="31"/>
  <c r="AU63" i="31"/>
  <c r="AT63" i="31"/>
  <c r="AS63" i="31"/>
  <c r="AR63" i="31"/>
  <c r="AQ63" i="31"/>
  <c r="AP63" i="31"/>
  <c r="AO63" i="31"/>
  <c r="AN63" i="31"/>
  <c r="AM63" i="31"/>
  <c r="AL63" i="31"/>
  <c r="AK63" i="31"/>
  <c r="AJ63" i="31"/>
  <c r="AI63" i="31"/>
  <c r="AH63" i="31"/>
  <c r="AG63" i="31"/>
  <c r="AF63" i="31"/>
  <c r="AE63" i="31"/>
  <c r="AD63" i="31"/>
  <c r="AC63" i="31"/>
  <c r="AB63" i="31"/>
  <c r="AA63" i="31"/>
  <c r="Z63" i="31"/>
  <c r="Y63" i="31"/>
  <c r="X63" i="31"/>
  <c r="W63" i="31"/>
  <c r="V63" i="31"/>
  <c r="U63" i="31"/>
  <c r="T63" i="31"/>
  <c r="S63" i="31"/>
  <c r="R63" i="31"/>
  <c r="Q63" i="31"/>
  <c r="P63" i="31"/>
  <c r="O63" i="31"/>
  <c r="N63" i="31"/>
  <c r="M63" i="31"/>
  <c r="L63" i="31"/>
  <c r="K63" i="31"/>
  <c r="J63" i="31"/>
  <c r="I63" i="31"/>
  <c r="H63" i="31"/>
  <c r="G63" i="31"/>
  <c r="F63" i="31"/>
  <c r="E63" i="31"/>
  <c r="D63" i="31"/>
  <c r="CQ62" i="31"/>
  <c r="CP62" i="31"/>
  <c r="CO62" i="31"/>
  <c r="CN62" i="31"/>
  <c r="CM62" i="31"/>
  <c r="CL62" i="31"/>
  <c r="CK62" i="31"/>
  <c r="CJ62" i="31"/>
  <c r="CI62" i="31"/>
  <c r="CH62" i="31"/>
  <c r="CG62" i="31"/>
  <c r="CF62" i="31"/>
  <c r="CE62" i="31"/>
  <c r="CD62" i="31"/>
  <c r="CC62" i="31"/>
  <c r="CB62" i="31"/>
  <c r="CA62" i="31"/>
  <c r="BZ62" i="31"/>
  <c r="BY62" i="31"/>
  <c r="BX62" i="31"/>
  <c r="BW62" i="31"/>
  <c r="BV62" i="31"/>
  <c r="BU62" i="31"/>
  <c r="BT62" i="31"/>
  <c r="BS62" i="31"/>
  <c r="BR62" i="31"/>
  <c r="BQ62" i="31"/>
  <c r="BP62" i="31"/>
  <c r="BO62" i="31"/>
  <c r="BN62" i="31"/>
  <c r="BM62" i="31"/>
  <c r="BL62" i="31"/>
  <c r="BK62" i="31"/>
  <c r="BJ62" i="31"/>
  <c r="BI62" i="31"/>
  <c r="BH62" i="31"/>
  <c r="BG62" i="31"/>
  <c r="BF62" i="31"/>
  <c r="BE62" i="31"/>
  <c r="BD62" i="31"/>
  <c r="BC62" i="31"/>
  <c r="BB62" i="31"/>
  <c r="BA62" i="31"/>
  <c r="AZ62" i="31"/>
  <c r="AY62" i="31"/>
  <c r="AX62" i="31"/>
  <c r="AW62" i="31"/>
  <c r="AV62" i="31"/>
  <c r="AU62" i="31"/>
  <c r="AT62" i="31"/>
  <c r="AS62" i="31"/>
  <c r="AR62" i="31"/>
  <c r="AQ62" i="31"/>
  <c r="AP62" i="31"/>
  <c r="AO62" i="31"/>
  <c r="AN62" i="31"/>
  <c r="AM62" i="31"/>
  <c r="AL62" i="31"/>
  <c r="AK62" i="31"/>
  <c r="AJ62" i="31"/>
  <c r="AI62" i="31"/>
  <c r="AH62" i="31"/>
  <c r="AG62" i="31"/>
  <c r="AF62" i="31"/>
  <c r="AE62" i="31"/>
  <c r="AD62" i="31"/>
  <c r="AC62" i="31"/>
  <c r="AB62" i="31"/>
  <c r="AA62" i="31"/>
  <c r="Z62" i="31"/>
  <c r="Y62" i="31"/>
  <c r="X62" i="31"/>
  <c r="W62" i="31"/>
  <c r="V62" i="31"/>
  <c r="U62" i="31"/>
  <c r="T62" i="31"/>
  <c r="S62" i="31"/>
  <c r="R62" i="31"/>
  <c r="Q62" i="31"/>
  <c r="P62" i="31"/>
  <c r="O62" i="31"/>
  <c r="N62" i="31"/>
  <c r="M62" i="31"/>
  <c r="L62" i="31"/>
  <c r="K62" i="31"/>
  <c r="J62" i="31"/>
  <c r="I62" i="31"/>
  <c r="H62" i="31"/>
  <c r="G62" i="31"/>
  <c r="F62" i="31"/>
  <c r="E62" i="31"/>
  <c r="D62" i="31"/>
  <c r="CQ61" i="31"/>
  <c r="CP61" i="31"/>
  <c r="CO61" i="31"/>
  <c r="CN61" i="31"/>
  <c r="CM61" i="31"/>
  <c r="CL61" i="31"/>
  <c r="CK61" i="31"/>
  <c r="CJ61" i="31"/>
  <c r="CI61" i="31"/>
  <c r="CH61" i="31"/>
  <c r="CG61" i="31"/>
  <c r="CF61" i="31"/>
  <c r="CE61" i="31"/>
  <c r="CD61" i="31"/>
  <c r="CC61" i="31"/>
  <c r="CB61" i="31"/>
  <c r="CA61" i="31"/>
  <c r="BZ61" i="31"/>
  <c r="BY61" i="31"/>
  <c r="BX61" i="31"/>
  <c r="BW61" i="31"/>
  <c r="BV61" i="31"/>
  <c r="BU61" i="31"/>
  <c r="BT61" i="31"/>
  <c r="BS61" i="31"/>
  <c r="BR61" i="31"/>
  <c r="BQ61" i="31"/>
  <c r="BP61" i="31"/>
  <c r="BO61" i="31"/>
  <c r="BN61" i="31"/>
  <c r="BM61" i="31"/>
  <c r="BL61" i="31"/>
  <c r="BK61" i="31"/>
  <c r="BJ61" i="31"/>
  <c r="BI61" i="31"/>
  <c r="BH61" i="31"/>
  <c r="BG61" i="31"/>
  <c r="BF61" i="31"/>
  <c r="BE61" i="31"/>
  <c r="BD61" i="31"/>
  <c r="BC61" i="31"/>
  <c r="BB61" i="31"/>
  <c r="BA61" i="31"/>
  <c r="AZ61" i="31"/>
  <c r="AY61" i="31"/>
  <c r="AX61" i="31"/>
  <c r="AW61" i="31"/>
  <c r="AV61" i="31"/>
  <c r="AU61" i="31"/>
  <c r="AT61" i="31"/>
  <c r="AS61" i="31"/>
  <c r="AR61" i="31"/>
  <c r="AQ61" i="31"/>
  <c r="AP61" i="31"/>
  <c r="AO61" i="31"/>
  <c r="AN61" i="31"/>
  <c r="AM61" i="31"/>
  <c r="AL61" i="31"/>
  <c r="AK61" i="31"/>
  <c r="AJ61" i="31"/>
  <c r="AI61" i="31"/>
  <c r="AH61" i="31"/>
  <c r="AG61" i="31"/>
  <c r="AF61" i="31"/>
  <c r="AE61" i="31"/>
  <c r="AD61" i="31"/>
  <c r="AC61" i="31"/>
  <c r="AB61" i="31"/>
  <c r="AA61" i="31"/>
  <c r="Z61" i="31"/>
  <c r="Y61" i="31"/>
  <c r="X61" i="31"/>
  <c r="W61" i="31"/>
  <c r="V61" i="31"/>
  <c r="U61" i="31"/>
  <c r="T61" i="31"/>
  <c r="S61" i="31"/>
  <c r="R61" i="31"/>
  <c r="Q61" i="31"/>
  <c r="P61" i="31"/>
  <c r="O61" i="31"/>
  <c r="N61" i="31"/>
  <c r="M61" i="31"/>
  <c r="L61" i="31"/>
  <c r="K61" i="31"/>
  <c r="J61" i="31"/>
  <c r="I61" i="31"/>
  <c r="H61" i="31"/>
  <c r="G61" i="31"/>
  <c r="F61" i="31"/>
  <c r="E61" i="31"/>
  <c r="D61" i="31"/>
  <c r="CQ60" i="31"/>
  <c r="CP60" i="31"/>
  <c r="CO60" i="31"/>
  <c r="CN60" i="31"/>
  <c r="CM60" i="31"/>
  <c r="CL60" i="31"/>
  <c r="CK60" i="31"/>
  <c r="CJ60" i="31"/>
  <c r="CI60" i="31"/>
  <c r="CH60" i="31"/>
  <c r="CG60" i="31"/>
  <c r="CF60" i="31"/>
  <c r="CE60" i="31"/>
  <c r="CD60" i="31"/>
  <c r="CC60" i="31"/>
  <c r="CB60" i="31"/>
  <c r="CA60" i="31"/>
  <c r="BZ60" i="31"/>
  <c r="BY60" i="31"/>
  <c r="BX60" i="31"/>
  <c r="BW60" i="31"/>
  <c r="BV60" i="31"/>
  <c r="BU60" i="31"/>
  <c r="BT60" i="31"/>
  <c r="BS60" i="31"/>
  <c r="BR60" i="31"/>
  <c r="BQ60" i="31"/>
  <c r="BP60" i="31"/>
  <c r="BO60" i="31"/>
  <c r="BN60" i="31"/>
  <c r="BM60" i="31"/>
  <c r="BL60" i="31"/>
  <c r="BK60" i="31"/>
  <c r="BJ60" i="31"/>
  <c r="BI60" i="31"/>
  <c r="BH60" i="31"/>
  <c r="BG60" i="31"/>
  <c r="BF60" i="31"/>
  <c r="BE60" i="31"/>
  <c r="BD60" i="31"/>
  <c r="BC60" i="31"/>
  <c r="BB60" i="31"/>
  <c r="BA60" i="31"/>
  <c r="AZ60" i="31"/>
  <c r="AY60" i="31"/>
  <c r="AX60" i="31"/>
  <c r="AW60" i="31"/>
  <c r="AV60" i="31"/>
  <c r="AU60" i="31"/>
  <c r="AT60" i="31"/>
  <c r="AS60" i="31"/>
  <c r="AR60" i="31"/>
  <c r="AQ60" i="31"/>
  <c r="AP60" i="31"/>
  <c r="AO60" i="31"/>
  <c r="AN60" i="31"/>
  <c r="AM60" i="31"/>
  <c r="AL60" i="31"/>
  <c r="AK60" i="31"/>
  <c r="AJ60" i="31"/>
  <c r="AI60" i="31"/>
  <c r="AH60" i="31"/>
  <c r="AG60" i="31"/>
  <c r="AF60" i="31"/>
  <c r="AE60" i="31"/>
  <c r="AD60" i="31"/>
  <c r="AC60" i="31"/>
  <c r="AB60" i="31"/>
  <c r="AA60" i="31"/>
  <c r="Z60" i="31"/>
  <c r="Y60" i="31"/>
  <c r="X60" i="31"/>
  <c r="W60" i="31"/>
  <c r="V60" i="31"/>
  <c r="U60" i="31"/>
  <c r="T60" i="31"/>
  <c r="S60" i="31"/>
  <c r="R60" i="31"/>
  <c r="Q60" i="31"/>
  <c r="P60" i="31"/>
  <c r="O60" i="31"/>
  <c r="N60" i="31"/>
  <c r="M60" i="31"/>
  <c r="L60" i="31"/>
  <c r="K60" i="31"/>
  <c r="J60" i="31"/>
  <c r="I60" i="31"/>
  <c r="H60" i="31"/>
  <c r="G60" i="31"/>
  <c r="F60" i="31"/>
  <c r="E60" i="31"/>
  <c r="D60" i="31"/>
  <c r="CQ59" i="31"/>
  <c r="CP59" i="31"/>
  <c r="CO59" i="31"/>
  <c r="CN59" i="31"/>
  <c r="CM59" i="31"/>
  <c r="CL59" i="31"/>
  <c r="CK59" i="31"/>
  <c r="CJ59" i="31"/>
  <c r="CI59" i="31"/>
  <c r="CH59" i="31"/>
  <c r="CG59" i="31"/>
  <c r="CF59" i="31"/>
  <c r="CE59" i="31"/>
  <c r="CD59" i="31"/>
  <c r="CC59" i="31"/>
  <c r="CB59" i="31"/>
  <c r="CA59" i="31"/>
  <c r="BZ59" i="31"/>
  <c r="BY59" i="31"/>
  <c r="BX59" i="31"/>
  <c r="BW59" i="31"/>
  <c r="BV59" i="31"/>
  <c r="BU59" i="31"/>
  <c r="BT59" i="31"/>
  <c r="BS59" i="31"/>
  <c r="BR59" i="31"/>
  <c r="BQ59" i="31"/>
  <c r="BP59" i="31"/>
  <c r="BO59" i="31"/>
  <c r="BN59" i="31"/>
  <c r="BM59" i="31"/>
  <c r="BL59" i="31"/>
  <c r="BK59" i="31"/>
  <c r="BJ59" i="31"/>
  <c r="BI59" i="31"/>
  <c r="BH59" i="31"/>
  <c r="BG59" i="31"/>
  <c r="BF59" i="31"/>
  <c r="BE59" i="31"/>
  <c r="BD59" i="31"/>
  <c r="BC59" i="31"/>
  <c r="BB59" i="31"/>
  <c r="BA59" i="31"/>
  <c r="AZ59" i="31"/>
  <c r="AY59" i="31"/>
  <c r="AX59" i="31"/>
  <c r="AW59" i="31"/>
  <c r="AV59" i="31"/>
  <c r="AU59" i="31"/>
  <c r="AT59" i="31"/>
  <c r="AS59" i="31"/>
  <c r="AR59" i="31"/>
  <c r="AQ59" i="31"/>
  <c r="AP59" i="31"/>
  <c r="AO59" i="31"/>
  <c r="AN59" i="31"/>
  <c r="AM59" i="31"/>
  <c r="AL59" i="31"/>
  <c r="AK59" i="31"/>
  <c r="AJ59" i="31"/>
  <c r="AI59" i="31"/>
  <c r="AH59" i="31"/>
  <c r="AG59" i="31"/>
  <c r="AF59" i="31"/>
  <c r="AE59" i="31"/>
  <c r="AD59" i="31"/>
  <c r="AC59" i="31"/>
  <c r="AB59" i="31"/>
  <c r="AA59" i="31"/>
  <c r="Z59" i="31"/>
  <c r="Y59" i="31"/>
  <c r="X59" i="31"/>
  <c r="W59" i="31"/>
  <c r="V59" i="31"/>
  <c r="U59" i="31"/>
  <c r="T59" i="31"/>
  <c r="S59" i="31"/>
  <c r="R59" i="31"/>
  <c r="Q59" i="31"/>
  <c r="P59" i="31"/>
  <c r="O59" i="31"/>
  <c r="N59" i="31"/>
  <c r="M59" i="31"/>
  <c r="L59" i="31"/>
  <c r="K59" i="31"/>
  <c r="J59" i="31"/>
  <c r="I59" i="31"/>
  <c r="H59" i="31"/>
  <c r="G59" i="31"/>
  <c r="F59" i="31"/>
  <c r="E59" i="31"/>
  <c r="D59" i="31"/>
  <c r="CQ58" i="31"/>
  <c r="CP58" i="31"/>
  <c r="CO58" i="31"/>
  <c r="CN58" i="31"/>
  <c r="CM58" i="31"/>
  <c r="CL58" i="31"/>
  <c r="CK58" i="31"/>
  <c r="CJ58" i="31"/>
  <c r="CI58" i="31"/>
  <c r="CH58" i="31"/>
  <c r="CG58" i="31"/>
  <c r="CF58" i="31"/>
  <c r="CE58" i="31"/>
  <c r="CD58" i="31"/>
  <c r="CC58" i="31"/>
  <c r="CB58" i="31"/>
  <c r="CA58" i="31"/>
  <c r="BZ58" i="31"/>
  <c r="BY58" i="31"/>
  <c r="BX58" i="31"/>
  <c r="BW58" i="31"/>
  <c r="BV58" i="31"/>
  <c r="BU58" i="31"/>
  <c r="BT58" i="31"/>
  <c r="BS58" i="31"/>
  <c r="BR58" i="31"/>
  <c r="BQ58" i="31"/>
  <c r="BP58" i="31"/>
  <c r="BO58" i="31"/>
  <c r="BN58" i="31"/>
  <c r="BM58" i="31"/>
  <c r="BL58" i="31"/>
  <c r="BK58" i="31"/>
  <c r="BJ58" i="31"/>
  <c r="BI58" i="31"/>
  <c r="BH58" i="31"/>
  <c r="BG58" i="31"/>
  <c r="BF58" i="31"/>
  <c r="BE58" i="31"/>
  <c r="BD58" i="31"/>
  <c r="BC58" i="31"/>
  <c r="BB58" i="31"/>
  <c r="BA58" i="31"/>
  <c r="AZ58" i="31"/>
  <c r="AY58" i="31"/>
  <c r="AX58" i="31"/>
  <c r="AW58" i="31"/>
  <c r="AV58" i="31"/>
  <c r="AU58" i="31"/>
  <c r="AT58" i="31"/>
  <c r="AS58" i="31"/>
  <c r="AR58" i="31"/>
  <c r="AQ58" i="31"/>
  <c r="AP58" i="31"/>
  <c r="AO58" i="31"/>
  <c r="AN58" i="31"/>
  <c r="AM58" i="31"/>
  <c r="AL58" i="31"/>
  <c r="AK58" i="31"/>
  <c r="AJ58" i="31"/>
  <c r="AI58" i="31"/>
  <c r="AH58" i="31"/>
  <c r="AG58" i="31"/>
  <c r="AF58" i="31"/>
  <c r="AE58" i="31"/>
  <c r="AD58" i="31"/>
  <c r="AC58" i="31"/>
  <c r="AB58" i="31"/>
  <c r="AA58" i="31"/>
  <c r="Z58" i="31"/>
  <c r="Y58" i="31"/>
  <c r="X58" i="31"/>
  <c r="W58" i="31"/>
  <c r="V58" i="31"/>
  <c r="U58" i="31"/>
  <c r="T58" i="31"/>
  <c r="S58" i="31"/>
  <c r="R58" i="31"/>
  <c r="Q58" i="31"/>
  <c r="P58" i="31"/>
  <c r="O58" i="31"/>
  <c r="N58" i="31"/>
  <c r="M58" i="31"/>
  <c r="L58" i="31"/>
  <c r="K58" i="31"/>
  <c r="J58" i="31"/>
  <c r="I58" i="31"/>
  <c r="H58" i="31"/>
  <c r="G58" i="31"/>
  <c r="F58" i="31"/>
  <c r="E58" i="31"/>
  <c r="D58" i="31"/>
  <c r="CQ57" i="31"/>
  <c r="CP57" i="31"/>
  <c r="CO57" i="31"/>
  <c r="CN57" i="31"/>
  <c r="CM57" i="31"/>
  <c r="CL57" i="31"/>
  <c r="CK57" i="31"/>
  <c r="CJ57" i="31"/>
  <c r="CI57" i="31"/>
  <c r="CH57" i="31"/>
  <c r="CG57" i="31"/>
  <c r="CF57" i="31"/>
  <c r="CE57" i="31"/>
  <c r="CD57" i="31"/>
  <c r="CC57" i="31"/>
  <c r="CB57" i="31"/>
  <c r="CA57" i="31"/>
  <c r="BZ57" i="31"/>
  <c r="BY57" i="31"/>
  <c r="BX57" i="31"/>
  <c r="BW57" i="31"/>
  <c r="BV57" i="31"/>
  <c r="BU57" i="31"/>
  <c r="BT57" i="31"/>
  <c r="BS57" i="31"/>
  <c r="BR57" i="31"/>
  <c r="BQ57" i="31"/>
  <c r="BP57" i="31"/>
  <c r="BO57" i="31"/>
  <c r="BN57" i="31"/>
  <c r="BM57" i="31"/>
  <c r="BL57" i="31"/>
  <c r="BK57" i="31"/>
  <c r="BJ57" i="31"/>
  <c r="BI57" i="31"/>
  <c r="BH57" i="31"/>
  <c r="BG57" i="31"/>
  <c r="BF57" i="31"/>
  <c r="BE57" i="31"/>
  <c r="BD57" i="31"/>
  <c r="BC57" i="31"/>
  <c r="BB57" i="31"/>
  <c r="BA57" i="31"/>
  <c r="AZ57" i="31"/>
  <c r="AY57" i="31"/>
  <c r="AX57" i="31"/>
  <c r="AW57" i="31"/>
  <c r="AV57" i="31"/>
  <c r="AU57" i="31"/>
  <c r="AT57" i="31"/>
  <c r="AS57" i="31"/>
  <c r="AR57" i="31"/>
  <c r="AQ57" i="31"/>
  <c r="AP57" i="31"/>
  <c r="AO57" i="31"/>
  <c r="AN57" i="31"/>
  <c r="AM57" i="31"/>
  <c r="AL57" i="31"/>
  <c r="AK57" i="31"/>
  <c r="AJ57" i="31"/>
  <c r="AI57" i="31"/>
  <c r="AH57" i="31"/>
  <c r="AG57" i="31"/>
  <c r="AF57" i="31"/>
  <c r="AE57" i="31"/>
  <c r="AD57" i="31"/>
  <c r="AC57" i="31"/>
  <c r="AB57" i="31"/>
  <c r="AA57" i="31"/>
  <c r="Z57" i="31"/>
  <c r="Y57" i="31"/>
  <c r="X57" i="31"/>
  <c r="W57" i="31"/>
  <c r="V57" i="31"/>
  <c r="U57" i="31"/>
  <c r="T57" i="31"/>
  <c r="S57" i="31"/>
  <c r="R57" i="31"/>
  <c r="Q57" i="31"/>
  <c r="P57" i="31"/>
  <c r="O57" i="31"/>
  <c r="N57" i="31"/>
  <c r="M57" i="31"/>
  <c r="L57" i="31"/>
  <c r="K57" i="31"/>
  <c r="J57" i="31"/>
  <c r="I57" i="31"/>
  <c r="H57" i="31"/>
  <c r="G57" i="31"/>
  <c r="F57" i="31"/>
  <c r="E57" i="31"/>
  <c r="D57" i="31"/>
  <c r="CQ56" i="31"/>
  <c r="CP56" i="31"/>
  <c r="CO56" i="31"/>
  <c r="CN56" i="31"/>
  <c r="CM56" i="31"/>
  <c r="CL56" i="31"/>
  <c r="CK56" i="31"/>
  <c r="CJ56" i="31"/>
  <c r="CI56" i="31"/>
  <c r="CH56" i="31"/>
  <c r="CG56" i="31"/>
  <c r="CF56" i="31"/>
  <c r="CE56" i="31"/>
  <c r="CD56" i="31"/>
  <c r="CC56" i="31"/>
  <c r="CB56" i="31"/>
  <c r="CA56" i="31"/>
  <c r="BZ56" i="31"/>
  <c r="BY56" i="31"/>
  <c r="BX56" i="31"/>
  <c r="BW56" i="31"/>
  <c r="BV56" i="31"/>
  <c r="BU56" i="31"/>
  <c r="BT56" i="31"/>
  <c r="BS56" i="31"/>
  <c r="BR56" i="31"/>
  <c r="BQ56" i="31"/>
  <c r="BP56" i="31"/>
  <c r="BO56" i="31"/>
  <c r="BN56" i="31"/>
  <c r="BM56" i="31"/>
  <c r="BL56" i="31"/>
  <c r="BK56" i="31"/>
  <c r="BJ56" i="31"/>
  <c r="BI56" i="31"/>
  <c r="BH56" i="31"/>
  <c r="BG56" i="31"/>
  <c r="BF56" i="31"/>
  <c r="BE56" i="31"/>
  <c r="BD56" i="31"/>
  <c r="BC56" i="31"/>
  <c r="BB56" i="31"/>
  <c r="BA56" i="31"/>
  <c r="AZ56" i="31"/>
  <c r="AY56" i="31"/>
  <c r="AX56" i="31"/>
  <c r="AW56" i="31"/>
  <c r="AV56" i="31"/>
  <c r="AU56" i="31"/>
  <c r="AT56" i="31"/>
  <c r="AS56" i="31"/>
  <c r="AR56" i="31"/>
  <c r="AQ56" i="31"/>
  <c r="AP56" i="31"/>
  <c r="AO56" i="31"/>
  <c r="AN56" i="31"/>
  <c r="AM56" i="31"/>
  <c r="AL56" i="31"/>
  <c r="AK56" i="31"/>
  <c r="AJ56" i="31"/>
  <c r="AI56" i="31"/>
  <c r="AH56" i="31"/>
  <c r="AG56" i="31"/>
  <c r="AF56" i="31"/>
  <c r="AE56" i="31"/>
  <c r="AD56" i="31"/>
  <c r="AC56" i="31"/>
  <c r="AB56" i="31"/>
  <c r="AA56" i="31"/>
  <c r="Z56" i="31"/>
  <c r="Y56" i="31"/>
  <c r="X56" i="31"/>
  <c r="W56" i="31"/>
  <c r="V56" i="31"/>
  <c r="U56" i="31"/>
  <c r="T56" i="31"/>
  <c r="S56" i="31"/>
  <c r="R56" i="31"/>
  <c r="Q56" i="31"/>
  <c r="P56" i="31"/>
  <c r="O56" i="31"/>
  <c r="N56" i="31"/>
  <c r="M56" i="31"/>
  <c r="L56" i="31"/>
  <c r="K56" i="31"/>
  <c r="J56" i="31"/>
  <c r="I56" i="31"/>
  <c r="H56" i="31"/>
  <c r="G56" i="31"/>
  <c r="F56" i="31"/>
  <c r="E56" i="31"/>
  <c r="D56" i="31"/>
  <c r="CQ55" i="31"/>
  <c r="CP55" i="31"/>
  <c r="CO55" i="31"/>
  <c r="CN55" i="31"/>
  <c r="CM55" i="31"/>
  <c r="CL55" i="31"/>
  <c r="CK55" i="31"/>
  <c r="CJ55" i="31"/>
  <c r="CI55" i="31"/>
  <c r="CH55" i="31"/>
  <c r="CG55" i="31"/>
  <c r="CF55" i="31"/>
  <c r="CE55" i="31"/>
  <c r="CD55" i="31"/>
  <c r="CC55" i="31"/>
  <c r="CB55" i="31"/>
  <c r="CA55" i="31"/>
  <c r="BZ55" i="31"/>
  <c r="BY55" i="31"/>
  <c r="BX55" i="31"/>
  <c r="BW55" i="31"/>
  <c r="BV55" i="31"/>
  <c r="BU55" i="31"/>
  <c r="BT55" i="31"/>
  <c r="BS55" i="31"/>
  <c r="BR55" i="31"/>
  <c r="BQ55" i="31"/>
  <c r="BP55" i="31"/>
  <c r="BO55" i="31"/>
  <c r="BN55" i="31"/>
  <c r="BM55" i="31"/>
  <c r="BL55" i="31"/>
  <c r="BK55" i="31"/>
  <c r="BJ55" i="31"/>
  <c r="BI55" i="31"/>
  <c r="BH55" i="31"/>
  <c r="BG55" i="31"/>
  <c r="BF55" i="31"/>
  <c r="BE55" i="31"/>
  <c r="BD55" i="31"/>
  <c r="BC55" i="31"/>
  <c r="BB55" i="31"/>
  <c r="BA55" i="31"/>
  <c r="AZ55" i="31"/>
  <c r="AY55" i="31"/>
  <c r="AX55" i="31"/>
  <c r="AW55" i="31"/>
  <c r="AV55" i="31"/>
  <c r="AU55" i="31"/>
  <c r="AT55" i="31"/>
  <c r="AS55" i="31"/>
  <c r="AR55" i="31"/>
  <c r="AQ55" i="31"/>
  <c r="AP55" i="31"/>
  <c r="AO55" i="31"/>
  <c r="AN55" i="31"/>
  <c r="AM55" i="31"/>
  <c r="AL55" i="31"/>
  <c r="AK55" i="31"/>
  <c r="AJ55" i="31"/>
  <c r="AI55" i="31"/>
  <c r="AH55" i="31"/>
  <c r="AG55" i="31"/>
  <c r="AF55" i="31"/>
  <c r="AE55" i="31"/>
  <c r="AD55" i="31"/>
  <c r="AC55" i="31"/>
  <c r="AB55" i="31"/>
  <c r="AA55" i="31"/>
  <c r="Z55" i="31"/>
  <c r="Y55" i="31"/>
  <c r="X55" i="31"/>
  <c r="W55" i="31"/>
  <c r="V55" i="31"/>
  <c r="U55" i="31"/>
  <c r="T55" i="31"/>
  <c r="S55" i="31"/>
  <c r="R55" i="31"/>
  <c r="Q55" i="31"/>
  <c r="P55" i="31"/>
  <c r="O55" i="31"/>
  <c r="N55" i="31"/>
  <c r="M55" i="31"/>
  <c r="L55" i="31"/>
  <c r="K55" i="31"/>
  <c r="J55" i="31"/>
  <c r="I55" i="31"/>
  <c r="H55" i="31"/>
  <c r="G55" i="31"/>
  <c r="F55" i="31"/>
  <c r="E55" i="31"/>
  <c r="D55" i="31"/>
  <c r="CQ54" i="31"/>
  <c r="CP54" i="31"/>
  <c r="CO54" i="31"/>
  <c r="CN54" i="31"/>
  <c r="CM54" i="31"/>
  <c r="CL54" i="31"/>
  <c r="CK54" i="31"/>
  <c r="CJ54" i="31"/>
  <c r="CI54" i="31"/>
  <c r="CH54" i="31"/>
  <c r="CG54" i="31"/>
  <c r="CF54" i="31"/>
  <c r="CE54" i="31"/>
  <c r="CD54" i="31"/>
  <c r="CC54" i="31"/>
  <c r="CB54" i="31"/>
  <c r="CA54" i="31"/>
  <c r="BZ54" i="31"/>
  <c r="BY54" i="31"/>
  <c r="BX54" i="31"/>
  <c r="BW54" i="31"/>
  <c r="BV54" i="31"/>
  <c r="BU54" i="31"/>
  <c r="BT54" i="31"/>
  <c r="BS54" i="31"/>
  <c r="BR54" i="31"/>
  <c r="BQ54" i="31"/>
  <c r="BP54" i="31"/>
  <c r="BO54" i="31"/>
  <c r="BN54" i="31"/>
  <c r="BM54" i="31"/>
  <c r="BL54" i="31"/>
  <c r="BK54" i="31"/>
  <c r="BJ54" i="31"/>
  <c r="BI54" i="31"/>
  <c r="BH54" i="31"/>
  <c r="BG54" i="31"/>
  <c r="BF54" i="31"/>
  <c r="BE54" i="31"/>
  <c r="BD54" i="31"/>
  <c r="BC54" i="31"/>
  <c r="BB54" i="31"/>
  <c r="BA54" i="31"/>
  <c r="AZ54" i="31"/>
  <c r="AY54" i="31"/>
  <c r="AX54" i="31"/>
  <c r="AW54" i="31"/>
  <c r="AV54" i="31"/>
  <c r="AU54" i="31"/>
  <c r="AT54" i="31"/>
  <c r="AS54" i="31"/>
  <c r="AR54" i="31"/>
  <c r="AQ54" i="31"/>
  <c r="AP54" i="31"/>
  <c r="AO54" i="31"/>
  <c r="AN54" i="31"/>
  <c r="AM54" i="31"/>
  <c r="AL54" i="31"/>
  <c r="AK54" i="31"/>
  <c r="AJ54" i="31"/>
  <c r="AI54" i="31"/>
  <c r="AH54" i="31"/>
  <c r="AG54" i="31"/>
  <c r="AF54" i="31"/>
  <c r="AE54" i="31"/>
  <c r="AD54" i="31"/>
  <c r="AC54" i="31"/>
  <c r="AB54" i="31"/>
  <c r="AA54" i="31"/>
  <c r="Z54" i="31"/>
  <c r="Y54" i="31"/>
  <c r="X54" i="31"/>
  <c r="W54" i="31"/>
  <c r="V54" i="31"/>
  <c r="U54" i="31"/>
  <c r="T54" i="31"/>
  <c r="S54" i="31"/>
  <c r="R54" i="31"/>
  <c r="Q54" i="31"/>
  <c r="P54" i="31"/>
  <c r="O54" i="31"/>
  <c r="N54" i="31"/>
  <c r="M54" i="31"/>
  <c r="L54" i="31"/>
  <c r="K54" i="31"/>
  <c r="J54" i="31"/>
  <c r="I54" i="31"/>
  <c r="H54" i="31"/>
  <c r="G54" i="31"/>
  <c r="F54" i="31"/>
  <c r="E54" i="31"/>
  <c r="D54" i="31"/>
  <c r="CQ53" i="31"/>
  <c r="CP53" i="31"/>
  <c r="CO53" i="31"/>
  <c r="CN53" i="31"/>
  <c r="CM53" i="31"/>
  <c r="CL53" i="31"/>
  <c r="CK53" i="31"/>
  <c r="CJ53" i="31"/>
  <c r="CI53" i="31"/>
  <c r="CH53" i="31"/>
  <c r="CG53" i="31"/>
  <c r="CF53" i="31"/>
  <c r="CE53" i="31"/>
  <c r="CD53" i="31"/>
  <c r="CC53" i="31"/>
  <c r="CB53" i="31"/>
  <c r="CA53" i="31"/>
  <c r="BZ53" i="31"/>
  <c r="BY53" i="31"/>
  <c r="BX53" i="31"/>
  <c r="BW53" i="31"/>
  <c r="BV53" i="31"/>
  <c r="BU53" i="31"/>
  <c r="BT53" i="31"/>
  <c r="BS53" i="31"/>
  <c r="BR53" i="31"/>
  <c r="BQ53" i="31"/>
  <c r="BP53" i="31"/>
  <c r="BO53" i="31"/>
  <c r="BN53" i="31"/>
  <c r="BM53" i="31"/>
  <c r="BL53" i="31"/>
  <c r="BK53" i="31"/>
  <c r="BJ53" i="31"/>
  <c r="BI53" i="31"/>
  <c r="BH53" i="31"/>
  <c r="BG53" i="31"/>
  <c r="BF53" i="31"/>
  <c r="BE53" i="31"/>
  <c r="BD53" i="31"/>
  <c r="BC53" i="31"/>
  <c r="BB53" i="31"/>
  <c r="BA53" i="31"/>
  <c r="AZ53" i="31"/>
  <c r="AY53" i="31"/>
  <c r="AX53" i="31"/>
  <c r="AW53" i="31"/>
  <c r="AV53" i="31"/>
  <c r="AU53" i="31"/>
  <c r="AT53" i="31"/>
  <c r="AS53" i="31"/>
  <c r="AR53" i="31"/>
  <c r="AQ53" i="31"/>
  <c r="AP53" i="31"/>
  <c r="AO53" i="31"/>
  <c r="AN53" i="31"/>
  <c r="AM53" i="31"/>
  <c r="AL53" i="31"/>
  <c r="AK53" i="31"/>
  <c r="AJ53" i="31"/>
  <c r="AI53" i="31"/>
  <c r="AH53" i="31"/>
  <c r="AG53" i="31"/>
  <c r="AF53" i="31"/>
  <c r="AE53" i="31"/>
  <c r="AD53" i="31"/>
  <c r="AC53" i="31"/>
  <c r="AB53" i="31"/>
  <c r="AA53" i="31"/>
  <c r="Z53" i="31"/>
  <c r="Y53" i="31"/>
  <c r="X53" i="31"/>
  <c r="W53" i="31"/>
  <c r="V53" i="31"/>
  <c r="U53" i="31"/>
  <c r="T53" i="31"/>
  <c r="S53" i="31"/>
  <c r="R53" i="31"/>
  <c r="Q53" i="31"/>
  <c r="P53" i="31"/>
  <c r="O53" i="31"/>
  <c r="N53" i="31"/>
  <c r="M53" i="31"/>
  <c r="L53" i="31"/>
  <c r="K53" i="31"/>
  <c r="J53" i="31"/>
  <c r="I53" i="31"/>
  <c r="H53" i="31"/>
  <c r="G53" i="31"/>
  <c r="F53" i="31"/>
  <c r="E53" i="31"/>
  <c r="D53" i="31"/>
  <c r="CQ52" i="31"/>
  <c r="CP52" i="31"/>
  <c r="CO52" i="31"/>
  <c r="CN52" i="31"/>
  <c r="CM52" i="31"/>
  <c r="CL52" i="31"/>
  <c r="CK52" i="31"/>
  <c r="CJ52" i="31"/>
  <c r="CI52" i="31"/>
  <c r="CH52" i="31"/>
  <c r="CG52" i="31"/>
  <c r="CF52" i="31"/>
  <c r="CE52" i="31"/>
  <c r="CD52" i="31"/>
  <c r="CC52" i="31"/>
  <c r="CB52" i="31"/>
  <c r="CA52" i="31"/>
  <c r="BZ52" i="31"/>
  <c r="BY52" i="31"/>
  <c r="BX52" i="31"/>
  <c r="BW52" i="31"/>
  <c r="BV52" i="31"/>
  <c r="BU52" i="31"/>
  <c r="BT52" i="31"/>
  <c r="BS52" i="31"/>
  <c r="BR52" i="31"/>
  <c r="BQ52" i="31"/>
  <c r="BP52" i="31"/>
  <c r="BO52" i="31"/>
  <c r="BN52" i="31"/>
  <c r="BM52" i="31"/>
  <c r="BL52" i="31"/>
  <c r="BK52" i="31"/>
  <c r="BJ52" i="31"/>
  <c r="BI52" i="31"/>
  <c r="BH52" i="31"/>
  <c r="BG52" i="31"/>
  <c r="BF52" i="31"/>
  <c r="BE52" i="31"/>
  <c r="BD52" i="31"/>
  <c r="BC52" i="31"/>
  <c r="BB52" i="31"/>
  <c r="BA52" i="31"/>
  <c r="AZ52" i="31"/>
  <c r="AY52" i="31"/>
  <c r="AX52" i="31"/>
  <c r="AW52" i="31"/>
  <c r="AV52" i="31"/>
  <c r="AU52" i="31"/>
  <c r="AT52" i="31"/>
  <c r="AS52" i="31"/>
  <c r="AR52" i="31"/>
  <c r="AQ52" i="31"/>
  <c r="AP52" i="31"/>
  <c r="AO52" i="31"/>
  <c r="AN52" i="31"/>
  <c r="AM52" i="31"/>
  <c r="AL52" i="31"/>
  <c r="AK52" i="31"/>
  <c r="AJ52" i="31"/>
  <c r="AI52" i="31"/>
  <c r="AH52" i="31"/>
  <c r="AG52" i="31"/>
  <c r="AF52" i="31"/>
  <c r="AE52" i="31"/>
  <c r="AD52" i="31"/>
  <c r="AC52" i="31"/>
  <c r="AB52" i="31"/>
  <c r="AA52" i="31"/>
  <c r="Z52" i="31"/>
  <c r="Y52" i="31"/>
  <c r="X52" i="31"/>
  <c r="W52" i="31"/>
  <c r="V52" i="31"/>
  <c r="U52" i="31"/>
  <c r="T52" i="31"/>
  <c r="S52" i="31"/>
  <c r="R52" i="31"/>
  <c r="Q52" i="31"/>
  <c r="P52" i="31"/>
  <c r="O52" i="31"/>
  <c r="N52" i="31"/>
  <c r="M52" i="31"/>
  <c r="L52" i="31"/>
  <c r="K52" i="31"/>
  <c r="J52" i="31"/>
  <c r="I52" i="31"/>
  <c r="H52" i="31"/>
  <c r="G52" i="31"/>
  <c r="F52" i="31"/>
  <c r="E52" i="31"/>
  <c r="D52" i="31"/>
  <c r="CQ51" i="31"/>
  <c r="CP51" i="31"/>
  <c r="CO51" i="31"/>
  <c r="CN51" i="31"/>
  <c r="CM51" i="31"/>
  <c r="CL51" i="31"/>
  <c r="CK51" i="31"/>
  <c r="CJ51" i="31"/>
  <c r="CI51" i="31"/>
  <c r="CH51" i="31"/>
  <c r="CG51" i="31"/>
  <c r="CF51" i="31"/>
  <c r="CE51" i="31"/>
  <c r="CD51" i="31"/>
  <c r="CC51" i="31"/>
  <c r="CB51" i="31"/>
  <c r="CA51" i="31"/>
  <c r="BZ51" i="31"/>
  <c r="BY51" i="31"/>
  <c r="BX51" i="31"/>
  <c r="BW51" i="31"/>
  <c r="BV51" i="31"/>
  <c r="BU51" i="31"/>
  <c r="BT51" i="31"/>
  <c r="BS51" i="31"/>
  <c r="BR51" i="31"/>
  <c r="BQ51" i="31"/>
  <c r="BP51" i="31"/>
  <c r="BO51" i="31"/>
  <c r="BN51" i="31"/>
  <c r="BM51" i="31"/>
  <c r="BL51" i="31"/>
  <c r="BK51" i="31"/>
  <c r="BJ51" i="31"/>
  <c r="BI51" i="31"/>
  <c r="BH51" i="31"/>
  <c r="BG51" i="31"/>
  <c r="BF51" i="31"/>
  <c r="BE51" i="31"/>
  <c r="BD51" i="31"/>
  <c r="BC51" i="31"/>
  <c r="BB51" i="31"/>
  <c r="BA51" i="31"/>
  <c r="AZ51" i="31"/>
  <c r="AY51" i="31"/>
  <c r="AX51" i="31"/>
  <c r="AW51" i="31"/>
  <c r="AV51" i="31"/>
  <c r="AU51" i="31"/>
  <c r="AT51" i="31"/>
  <c r="AS51" i="31"/>
  <c r="AR51" i="31"/>
  <c r="AQ51" i="31"/>
  <c r="AP51" i="31"/>
  <c r="AO51" i="31"/>
  <c r="AN51" i="31"/>
  <c r="AM51" i="31"/>
  <c r="AL51" i="31"/>
  <c r="AK51" i="31"/>
  <c r="AJ51" i="31"/>
  <c r="AI51" i="31"/>
  <c r="AH51" i="31"/>
  <c r="AG51" i="31"/>
  <c r="AF51" i="31"/>
  <c r="AE51" i="31"/>
  <c r="AD51" i="31"/>
  <c r="AC51" i="31"/>
  <c r="AB51" i="31"/>
  <c r="AA51" i="31"/>
  <c r="Z51" i="31"/>
  <c r="Y51" i="31"/>
  <c r="X51" i="31"/>
  <c r="W51" i="31"/>
  <c r="V51" i="31"/>
  <c r="U51" i="31"/>
  <c r="T51" i="31"/>
  <c r="S51" i="31"/>
  <c r="R51" i="31"/>
  <c r="Q51" i="31"/>
  <c r="P51" i="31"/>
  <c r="O51" i="31"/>
  <c r="N51" i="31"/>
  <c r="M51" i="31"/>
  <c r="L51" i="31"/>
  <c r="K51" i="31"/>
  <c r="J51" i="31"/>
  <c r="I51" i="31"/>
  <c r="H51" i="31"/>
  <c r="G51" i="31"/>
  <c r="F51" i="31"/>
  <c r="E51" i="31"/>
  <c r="D51" i="31"/>
  <c r="CQ50" i="31"/>
  <c r="CP50" i="31"/>
  <c r="CO50" i="31"/>
  <c r="CN50" i="31"/>
  <c r="CM50" i="31"/>
  <c r="CL50" i="31"/>
  <c r="CK50" i="31"/>
  <c r="CJ50" i="31"/>
  <c r="CI50" i="31"/>
  <c r="CH50" i="31"/>
  <c r="CG50" i="31"/>
  <c r="CF50" i="31"/>
  <c r="CE50" i="31"/>
  <c r="CD50" i="31"/>
  <c r="CC50" i="31"/>
  <c r="CB50" i="31"/>
  <c r="CA50" i="31"/>
  <c r="BZ50" i="31"/>
  <c r="BY50" i="31"/>
  <c r="BX50" i="31"/>
  <c r="BW50" i="31"/>
  <c r="BV50" i="31"/>
  <c r="BU50" i="31"/>
  <c r="BT50" i="31"/>
  <c r="BS50" i="31"/>
  <c r="BR50" i="31"/>
  <c r="BQ50" i="31"/>
  <c r="BP50" i="31"/>
  <c r="BO50" i="31"/>
  <c r="BN50" i="31"/>
  <c r="BM50" i="31"/>
  <c r="BL50" i="31"/>
  <c r="BK50" i="31"/>
  <c r="BJ50" i="31"/>
  <c r="BI50" i="31"/>
  <c r="BH50" i="31"/>
  <c r="BG50" i="31"/>
  <c r="BF50" i="31"/>
  <c r="BE50" i="31"/>
  <c r="BD50" i="31"/>
  <c r="BC50" i="31"/>
  <c r="BB50" i="31"/>
  <c r="BA50" i="31"/>
  <c r="AZ50" i="31"/>
  <c r="AY50" i="31"/>
  <c r="AX50" i="31"/>
  <c r="AW50" i="31"/>
  <c r="AV50" i="31"/>
  <c r="AU50" i="31"/>
  <c r="AT50" i="31"/>
  <c r="AS50" i="31"/>
  <c r="AR50" i="31"/>
  <c r="AQ50" i="31"/>
  <c r="AP50" i="31"/>
  <c r="AO50" i="31"/>
  <c r="AN50" i="31"/>
  <c r="AM50" i="31"/>
  <c r="AL50" i="31"/>
  <c r="AK50" i="31"/>
  <c r="AJ50" i="31"/>
  <c r="AI50" i="31"/>
  <c r="AH50" i="31"/>
  <c r="AG50" i="31"/>
  <c r="AF50" i="31"/>
  <c r="AE50" i="31"/>
  <c r="AD50" i="31"/>
  <c r="AC50" i="31"/>
  <c r="AB50" i="31"/>
  <c r="AA50" i="31"/>
  <c r="Z50" i="31"/>
  <c r="Y50" i="31"/>
  <c r="X50" i="31"/>
  <c r="W50" i="31"/>
  <c r="V50" i="31"/>
  <c r="U50" i="31"/>
  <c r="T50" i="31"/>
  <c r="S50" i="31"/>
  <c r="R50" i="31"/>
  <c r="Q50" i="31"/>
  <c r="P50" i="31"/>
  <c r="O50" i="31"/>
  <c r="N50" i="31"/>
  <c r="M50" i="31"/>
  <c r="L50" i="31"/>
  <c r="K50" i="31"/>
  <c r="J50" i="31"/>
  <c r="I50" i="31"/>
  <c r="H50" i="31"/>
  <c r="G50" i="31"/>
  <c r="F50" i="31"/>
  <c r="E50" i="31"/>
  <c r="D50" i="31"/>
  <c r="CQ49" i="31"/>
  <c r="CP49" i="31"/>
  <c r="CO49" i="31"/>
  <c r="CN49" i="31"/>
  <c r="CM49" i="31"/>
  <c r="CL49" i="31"/>
  <c r="CK49" i="31"/>
  <c r="CJ49" i="31"/>
  <c r="CI49" i="31"/>
  <c r="CH49" i="31"/>
  <c r="CG49" i="31"/>
  <c r="CF49" i="31"/>
  <c r="CE49" i="31"/>
  <c r="CD49" i="31"/>
  <c r="CC49" i="31"/>
  <c r="CB49" i="31"/>
  <c r="CA49" i="31"/>
  <c r="BZ49" i="31"/>
  <c r="BY49" i="31"/>
  <c r="BX49" i="31"/>
  <c r="BW49" i="31"/>
  <c r="BV49" i="31"/>
  <c r="BU49" i="31"/>
  <c r="BT49" i="31"/>
  <c r="BS49" i="31"/>
  <c r="BR49" i="31"/>
  <c r="BQ49" i="31"/>
  <c r="BP49" i="31"/>
  <c r="BO49" i="31"/>
  <c r="BN49" i="31"/>
  <c r="BM49" i="31"/>
  <c r="BL49" i="31"/>
  <c r="BK49" i="31"/>
  <c r="BJ49" i="31"/>
  <c r="BI49" i="31"/>
  <c r="BH49" i="31"/>
  <c r="BG49" i="31"/>
  <c r="BF49" i="31"/>
  <c r="BE49" i="31"/>
  <c r="BD49" i="31"/>
  <c r="BC49" i="31"/>
  <c r="BB49" i="31"/>
  <c r="BA49" i="31"/>
  <c r="AZ49" i="31"/>
  <c r="AY49" i="31"/>
  <c r="AX49" i="31"/>
  <c r="AW49" i="31"/>
  <c r="AV49" i="31"/>
  <c r="AU49" i="31"/>
  <c r="AT49" i="31"/>
  <c r="AS49" i="31"/>
  <c r="AR49" i="31"/>
  <c r="AQ49" i="31"/>
  <c r="AP49" i="31"/>
  <c r="AO49" i="31"/>
  <c r="AN49" i="31"/>
  <c r="AM49" i="31"/>
  <c r="AL49" i="31"/>
  <c r="AK49" i="31"/>
  <c r="AJ49" i="31"/>
  <c r="AI49" i="31"/>
  <c r="AH49" i="31"/>
  <c r="AG49" i="31"/>
  <c r="AF49" i="31"/>
  <c r="AE49" i="31"/>
  <c r="AD49" i="31"/>
  <c r="AC49" i="31"/>
  <c r="AB49" i="31"/>
  <c r="AA49" i="31"/>
  <c r="Z49" i="31"/>
  <c r="Y49" i="31"/>
  <c r="X49" i="31"/>
  <c r="W49" i="31"/>
  <c r="V49" i="31"/>
  <c r="U49" i="31"/>
  <c r="T49" i="31"/>
  <c r="S49" i="31"/>
  <c r="R49" i="31"/>
  <c r="Q49" i="31"/>
  <c r="P49" i="31"/>
  <c r="O49" i="31"/>
  <c r="N49" i="31"/>
  <c r="M49" i="31"/>
  <c r="L49" i="31"/>
  <c r="K49" i="31"/>
  <c r="J49" i="31"/>
  <c r="I49" i="31"/>
  <c r="H49" i="31"/>
  <c r="G49" i="31"/>
  <c r="F49" i="31"/>
  <c r="E49" i="31"/>
  <c r="D49" i="31"/>
  <c r="CQ48" i="31"/>
  <c r="CP48" i="31"/>
  <c r="CO48" i="31"/>
  <c r="CN48" i="31"/>
  <c r="CM48" i="31"/>
  <c r="CL48" i="31"/>
  <c r="CK48" i="31"/>
  <c r="CJ48" i="31"/>
  <c r="CI48" i="31"/>
  <c r="CH48" i="31"/>
  <c r="CG48" i="31"/>
  <c r="CF48" i="31"/>
  <c r="CE48" i="31"/>
  <c r="CD48" i="31"/>
  <c r="CC48" i="31"/>
  <c r="CB48" i="31"/>
  <c r="CA48" i="31"/>
  <c r="BZ48" i="31"/>
  <c r="BY48" i="31"/>
  <c r="BX48" i="31"/>
  <c r="BW48" i="31"/>
  <c r="BV48" i="31"/>
  <c r="BU48" i="31"/>
  <c r="BT48" i="31"/>
  <c r="BS48" i="31"/>
  <c r="BR48" i="31"/>
  <c r="BQ48" i="31"/>
  <c r="BP48" i="31"/>
  <c r="BO48" i="31"/>
  <c r="BN48" i="31"/>
  <c r="BM48" i="31"/>
  <c r="BL48" i="31"/>
  <c r="BK48" i="31"/>
  <c r="BJ48" i="31"/>
  <c r="BI48" i="31"/>
  <c r="BH48" i="31"/>
  <c r="BG48" i="31"/>
  <c r="BF48" i="31"/>
  <c r="BE48" i="31"/>
  <c r="BD48" i="31"/>
  <c r="BC48" i="31"/>
  <c r="BB48" i="31"/>
  <c r="BA48" i="31"/>
  <c r="AZ48" i="31"/>
  <c r="AY48" i="31"/>
  <c r="AX48" i="31"/>
  <c r="AW48" i="31"/>
  <c r="AV48" i="31"/>
  <c r="AU48" i="31"/>
  <c r="AT48" i="31"/>
  <c r="AS48" i="31"/>
  <c r="AR48" i="31"/>
  <c r="AQ48" i="31"/>
  <c r="AP48" i="31"/>
  <c r="AO48" i="31"/>
  <c r="AN48" i="31"/>
  <c r="AM48" i="31"/>
  <c r="AL48" i="31"/>
  <c r="AK48" i="31"/>
  <c r="AJ48" i="31"/>
  <c r="AI48" i="31"/>
  <c r="AH48" i="31"/>
  <c r="AG48" i="31"/>
  <c r="AF48" i="31"/>
  <c r="AE48" i="31"/>
  <c r="AD48" i="31"/>
  <c r="AC48" i="31"/>
  <c r="AB48" i="31"/>
  <c r="AA48" i="31"/>
  <c r="Z48" i="31"/>
  <c r="Y48" i="31"/>
  <c r="X48" i="31"/>
  <c r="W48" i="31"/>
  <c r="V48" i="31"/>
  <c r="U48" i="31"/>
  <c r="T48" i="31"/>
  <c r="S48" i="31"/>
  <c r="R48" i="31"/>
  <c r="Q48" i="31"/>
  <c r="P48" i="31"/>
  <c r="O48" i="31"/>
  <c r="N48" i="31"/>
  <c r="M48" i="31"/>
  <c r="L48" i="31"/>
  <c r="K48" i="31"/>
  <c r="J48" i="31"/>
  <c r="I48" i="31"/>
  <c r="H48" i="31"/>
  <c r="G48" i="31"/>
  <c r="F48" i="31"/>
  <c r="E48" i="31"/>
  <c r="D48" i="31"/>
  <c r="CQ47" i="31"/>
  <c r="CP47" i="31"/>
  <c r="CO47" i="31"/>
  <c r="CN47" i="31"/>
  <c r="CM47" i="31"/>
  <c r="CL47" i="31"/>
  <c r="CK47" i="31"/>
  <c r="CJ47" i="31"/>
  <c r="CI47" i="31"/>
  <c r="CH47" i="31"/>
  <c r="CG47" i="31"/>
  <c r="CF47" i="31"/>
  <c r="CE47" i="31"/>
  <c r="CD47" i="31"/>
  <c r="CC47" i="31"/>
  <c r="CB47" i="31"/>
  <c r="CA47" i="31"/>
  <c r="BZ47" i="31"/>
  <c r="BY47" i="31"/>
  <c r="BX47" i="31"/>
  <c r="BW47" i="31"/>
  <c r="BV47" i="31"/>
  <c r="BU47" i="31"/>
  <c r="BT47" i="31"/>
  <c r="BS47" i="31"/>
  <c r="BR47" i="31"/>
  <c r="BQ47" i="31"/>
  <c r="BP47" i="31"/>
  <c r="BO47" i="31"/>
  <c r="BN47" i="31"/>
  <c r="BM47" i="31"/>
  <c r="BL47" i="31"/>
  <c r="BK47" i="31"/>
  <c r="BJ47" i="31"/>
  <c r="BI47" i="31"/>
  <c r="BH47" i="31"/>
  <c r="BG47" i="31"/>
  <c r="BF47" i="31"/>
  <c r="BE47" i="31"/>
  <c r="BD47" i="31"/>
  <c r="BC47" i="31"/>
  <c r="BB47" i="31"/>
  <c r="BA47" i="31"/>
  <c r="AZ47" i="31"/>
  <c r="AY47" i="31"/>
  <c r="AX47" i="31"/>
  <c r="AW47" i="31"/>
  <c r="AV47" i="31"/>
  <c r="AU47" i="31"/>
  <c r="AT47" i="31"/>
  <c r="AS47" i="31"/>
  <c r="AR47" i="31"/>
  <c r="AQ47" i="31"/>
  <c r="AP47" i="31"/>
  <c r="AO47" i="31"/>
  <c r="AN47" i="31"/>
  <c r="AM47" i="31"/>
  <c r="AL47" i="31"/>
  <c r="AK47" i="31"/>
  <c r="AJ47" i="31"/>
  <c r="AI47" i="31"/>
  <c r="AH47" i="31"/>
  <c r="AG47" i="31"/>
  <c r="AF47" i="31"/>
  <c r="AE47" i="31"/>
  <c r="AD47" i="31"/>
  <c r="AC47" i="31"/>
  <c r="AB47" i="31"/>
  <c r="AA47" i="31"/>
  <c r="Z47" i="31"/>
  <c r="Y47" i="31"/>
  <c r="X47" i="31"/>
  <c r="W47" i="31"/>
  <c r="V47" i="31"/>
  <c r="U47" i="31"/>
  <c r="T47" i="31"/>
  <c r="S47" i="31"/>
  <c r="R47" i="31"/>
  <c r="Q47" i="31"/>
  <c r="P47" i="31"/>
  <c r="O47" i="31"/>
  <c r="N47" i="31"/>
  <c r="M47" i="31"/>
  <c r="L47" i="31"/>
  <c r="K47" i="31"/>
  <c r="J47" i="31"/>
  <c r="I47" i="31"/>
  <c r="H47" i="31"/>
  <c r="G47" i="31"/>
  <c r="F47" i="31"/>
  <c r="E47" i="31"/>
  <c r="D47" i="31"/>
  <c r="CQ46" i="31"/>
  <c r="CP46" i="31"/>
  <c r="CO46" i="31"/>
  <c r="CN46" i="31"/>
  <c r="CM46" i="31"/>
  <c r="CL46" i="31"/>
  <c r="CK46" i="31"/>
  <c r="CJ46" i="31"/>
  <c r="CI46" i="31"/>
  <c r="CH46" i="31"/>
  <c r="CG46" i="31"/>
  <c r="CF46" i="31"/>
  <c r="CE46" i="31"/>
  <c r="CD46" i="31"/>
  <c r="CC46" i="31"/>
  <c r="CB46" i="31"/>
  <c r="CA46" i="31"/>
  <c r="BZ46" i="31"/>
  <c r="BY46" i="31"/>
  <c r="BX46" i="31"/>
  <c r="BW46" i="31"/>
  <c r="BV46" i="31"/>
  <c r="BU46" i="31"/>
  <c r="BT46" i="31"/>
  <c r="BS46" i="31"/>
  <c r="BR46" i="31"/>
  <c r="BQ46" i="31"/>
  <c r="BP46" i="31"/>
  <c r="BO46" i="31"/>
  <c r="BN46" i="31"/>
  <c r="BM46" i="31"/>
  <c r="BL46" i="31"/>
  <c r="BK46" i="31"/>
  <c r="BJ46" i="31"/>
  <c r="BI46" i="31"/>
  <c r="BH46" i="31"/>
  <c r="BG46" i="31"/>
  <c r="BF46" i="31"/>
  <c r="BE46" i="31"/>
  <c r="BD46" i="31"/>
  <c r="BC46" i="31"/>
  <c r="BB46" i="31"/>
  <c r="BA46" i="31"/>
  <c r="AZ46" i="31"/>
  <c r="AY46" i="31"/>
  <c r="AX46" i="31"/>
  <c r="AW46" i="31"/>
  <c r="AV46" i="31"/>
  <c r="AU46" i="31"/>
  <c r="AT46" i="31"/>
  <c r="AS46" i="31"/>
  <c r="AR46" i="31"/>
  <c r="AQ46" i="31"/>
  <c r="AP46" i="31"/>
  <c r="AO46" i="31"/>
  <c r="AN46" i="31"/>
  <c r="AM46" i="31"/>
  <c r="AL46" i="31"/>
  <c r="AK46" i="31"/>
  <c r="AJ46" i="31"/>
  <c r="AI46" i="31"/>
  <c r="AH46" i="31"/>
  <c r="AG46" i="31"/>
  <c r="AF46" i="31"/>
  <c r="AE46" i="31"/>
  <c r="AD46" i="31"/>
  <c r="AC46" i="31"/>
  <c r="AB46" i="31"/>
  <c r="AA46" i="31"/>
  <c r="Z46" i="31"/>
  <c r="Y46" i="31"/>
  <c r="X46" i="31"/>
  <c r="W46" i="31"/>
  <c r="V46" i="31"/>
  <c r="U46" i="31"/>
  <c r="T46" i="31"/>
  <c r="S46" i="31"/>
  <c r="R46" i="31"/>
  <c r="Q46" i="31"/>
  <c r="P46" i="31"/>
  <c r="O46" i="31"/>
  <c r="N46" i="31"/>
  <c r="M46" i="31"/>
  <c r="L46" i="31"/>
  <c r="K46" i="31"/>
  <c r="J46" i="31"/>
  <c r="I46" i="31"/>
  <c r="H46" i="31"/>
  <c r="G46" i="31"/>
  <c r="F46" i="31"/>
  <c r="E46" i="31"/>
  <c r="D46" i="31"/>
  <c r="CQ45" i="31"/>
  <c r="CP45" i="31"/>
  <c r="CO45" i="31"/>
  <c r="CN45" i="31"/>
  <c r="CM45" i="31"/>
  <c r="CL45" i="31"/>
  <c r="CK45" i="31"/>
  <c r="CJ45" i="31"/>
  <c r="CI45" i="31"/>
  <c r="CH45" i="31"/>
  <c r="CG45" i="31"/>
  <c r="CF45" i="31"/>
  <c r="CE45" i="31"/>
  <c r="CD45" i="31"/>
  <c r="CC45" i="31"/>
  <c r="CB45" i="31"/>
  <c r="CA45" i="31"/>
  <c r="BZ45" i="31"/>
  <c r="BY45" i="31"/>
  <c r="BX45" i="31"/>
  <c r="BW45" i="31"/>
  <c r="BV45" i="31"/>
  <c r="BU45" i="31"/>
  <c r="BT45" i="31"/>
  <c r="BS45" i="31"/>
  <c r="BR45" i="31"/>
  <c r="BQ45" i="31"/>
  <c r="BP45" i="31"/>
  <c r="BO45" i="31"/>
  <c r="BN45" i="31"/>
  <c r="BM45" i="31"/>
  <c r="BL45" i="31"/>
  <c r="BK45" i="31"/>
  <c r="BJ45" i="31"/>
  <c r="BI45" i="31"/>
  <c r="BH45" i="31"/>
  <c r="BG45" i="31"/>
  <c r="BF45" i="31"/>
  <c r="BE45" i="31"/>
  <c r="BD45" i="31"/>
  <c r="BC45" i="31"/>
  <c r="BB45" i="31"/>
  <c r="BA45" i="31"/>
  <c r="AZ45" i="31"/>
  <c r="AY45" i="31"/>
  <c r="AX45" i="31"/>
  <c r="AW45" i="31"/>
  <c r="AV45" i="31"/>
  <c r="AU45" i="31"/>
  <c r="AT45" i="31"/>
  <c r="AS45" i="31"/>
  <c r="AR45" i="31"/>
  <c r="AQ45" i="31"/>
  <c r="AP45" i="31"/>
  <c r="AO45" i="31"/>
  <c r="AN45" i="31"/>
  <c r="AM45" i="31"/>
  <c r="AL45" i="31"/>
  <c r="AK45" i="31"/>
  <c r="AJ45" i="31"/>
  <c r="AI45" i="31"/>
  <c r="AH45" i="31"/>
  <c r="AG45" i="31"/>
  <c r="AF45" i="31"/>
  <c r="AE45" i="31"/>
  <c r="AD45" i="31"/>
  <c r="AC45" i="31"/>
  <c r="AB45" i="31"/>
  <c r="AA45" i="31"/>
  <c r="Z45" i="31"/>
  <c r="Y45" i="31"/>
  <c r="X45" i="31"/>
  <c r="W45" i="31"/>
  <c r="V45" i="31"/>
  <c r="U45" i="31"/>
  <c r="T45" i="31"/>
  <c r="S45" i="31"/>
  <c r="R45" i="31"/>
  <c r="Q45" i="31"/>
  <c r="P45" i="31"/>
  <c r="O45" i="31"/>
  <c r="N45" i="31"/>
  <c r="M45" i="31"/>
  <c r="L45" i="31"/>
  <c r="K45" i="31"/>
  <c r="J45" i="31"/>
  <c r="I45" i="31"/>
  <c r="H45" i="31"/>
  <c r="G45" i="31"/>
  <c r="F45" i="31"/>
  <c r="E45" i="31"/>
  <c r="D45" i="31"/>
  <c r="CQ44" i="31"/>
  <c r="CP44" i="31"/>
  <c r="CO44" i="31"/>
  <c r="CN44" i="31"/>
  <c r="CM44" i="31"/>
  <c r="CL44" i="31"/>
  <c r="CK44" i="31"/>
  <c r="CJ44" i="31"/>
  <c r="CI44" i="31"/>
  <c r="CH44" i="31"/>
  <c r="CG44" i="31"/>
  <c r="CF44" i="31"/>
  <c r="CE44" i="31"/>
  <c r="CD44" i="31"/>
  <c r="CC44" i="31"/>
  <c r="CB44" i="31"/>
  <c r="CA44" i="31"/>
  <c r="BZ44" i="31"/>
  <c r="BY44" i="31"/>
  <c r="BX44" i="31"/>
  <c r="BW44" i="31"/>
  <c r="BV44" i="31"/>
  <c r="BU44" i="31"/>
  <c r="BT44" i="31"/>
  <c r="BS44" i="31"/>
  <c r="BR44" i="31"/>
  <c r="BQ44" i="31"/>
  <c r="BP44" i="31"/>
  <c r="BO44" i="31"/>
  <c r="BN44" i="31"/>
  <c r="BM44" i="31"/>
  <c r="BL44" i="31"/>
  <c r="BK44" i="31"/>
  <c r="BJ44" i="31"/>
  <c r="BI44" i="31"/>
  <c r="BH44" i="31"/>
  <c r="BG44" i="31"/>
  <c r="BF44" i="31"/>
  <c r="BE44" i="31"/>
  <c r="BD44" i="31"/>
  <c r="BC44" i="31"/>
  <c r="BB44" i="31"/>
  <c r="BA44" i="31"/>
  <c r="AZ44" i="31"/>
  <c r="AY44" i="31"/>
  <c r="AX44" i="31"/>
  <c r="AW44" i="31"/>
  <c r="AV44" i="31"/>
  <c r="AU44" i="31"/>
  <c r="AT44" i="31"/>
  <c r="AS44" i="31"/>
  <c r="AR44" i="31"/>
  <c r="AQ44" i="31"/>
  <c r="AP44" i="31"/>
  <c r="AO44" i="31"/>
  <c r="AN44" i="31"/>
  <c r="AM44" i="31"/>
  <c r="AL44" i="31"/>
  <c r="AK44" i="31"/>
  <c r="AJ44" i="31"/>
  <c r="AI44" i="31"/>
  <c r="AH44" i="31"/>
  <c r="AG44" i="31"/>
  <c r="AF44" i="31"/>
  <c r="AE44" i="31"/>
  <c r="AD44" i="31"/>
  <c r="AC44" i="31"/>
  <c r="AB44" i="31"/>
  <c r="AA44" i="31"/>
  <c r="Z44" i="31"/>
  <c r="Y44" i="31"/>
  <c r="X44" i="31"/>
  <c r="W44" i="31"/>
  <c r="V44" i="31"/>
  <c r="U44" i="31"/>
  <c r="T44" i="31"/>
  <c r="S44" i="31"/>
  <c r="R44" i="31"/>
  <c r="Q44" i="31"/>
  <c r="P44" i="31"/>
  <c r="O44" i="31"/>
  <c r="N44" i="31"/>
  <c r="M44" i="31"/>
  <c r="L44" i="31"/>
  <c r="K44" i="31"/>
  <c r="J44" i="31"/>
  <c r="I44" i="31"/>
  <c r="H44" i="31"/>
  <c r="G44" i="31"/>
  <c r="F44" i="31"/>
  <c r="E44" i="31"/>
  <c r="D44" i="31"/>
  <c r="CQ43" i="31"/>
  <c r="CP43" i="31"/>
  <c r="CO43" i="31"/>
  <c r="CN43" i="31"/>
  <c r="CM43" i="31"/>
  <c r="CL43" i="31"/>
  <c r="CK43" i="31"/>
  <c r="CJ43" i="31"/>
  <c r="CI43" i="31"/>
  <c r="CH43" i="31"/>
  <c r="CG43" i="31"/>
  <c r="CF43" i="31"/>
  <c r="CE43" i="31"/>
  <c r="CD43" i="31"/>
  <c r="CC43" i="31"/>
  <c r="CB43" i="31"/>
  <c r="CA43" i="31"/>
  <c r="BZ43" i="31"/>
  <c r="BY43" i="31"/>
  <c r="BX43" i="31"/>
  <c r="BW43" i="31"/>
  <c r="BV43" i="31"/>
  <c r="BU43" i="31"/>
  <c r="BT43" i="31"/>
  <c r="BS43" i="31"/>
  <c r="BR43" i="31"/>
  <c r="BQ43" i="31"/>
  <c r="BP43" i="31"/>
  <c r="BO43" i="31"/>
  <c r="BN43" i="31"/>
  <c r="BM43" i="31"/>
  <c r="BL43" i="31"/>
  <c r="BK43" i="31"/>
  <c r="BJ43" i="31"/>
  <c r="BI43" i="31"/>
  <c r="BH43" i="31"/>
  <c r="BG43" i="31"/>
  <c r="BF43" i="31"/>
  <c r="BE43" i="31"/>
  <c r="BD43" i="31"/>
  <c r="BC43" i="31"/>
  <c r="BB43" i="31"/>
  <c r="BA43" i="31"/>
  <c r="AZ43" i="31"/>
  <c r="AY43" i="31"/>
  <c r="AX43" i="31"/>
  <c r="AW43" i="31"/>
  <c r="AV43" i="31"/>
  <c r="AU43" i="31"/>
  <c r="AT43" i="31"/>
  <c r="AS43" i="31"/>
  <c r="AR43" i="31"/>
  <c r="AQ43" i="31"/>
  <c r="AP43" i="31"/>
  <c r="AO43" i="31"/>
  <c r="AN43" i="31"/>
  <c r="AM43" i="31"/>
  <c r="AL43" i="31"/>
  <c r="AK43" i="31"/>
  <c r="AJ43" i="31"/>
  <c r="AI43" i="31"/>
  <c r="AH43" i="31"/>
  <c r="AG43" i="31"/>
  <c r="AF43" i="31"/>
  <c r="AE43" i="31"/>
  <c r="AD43" i="31"/>
  <c r="AC43" i="31"/>
  <c r="AB43" i="31"/>
  <c r="AA43" i="31"/>
  <c r="Z43" i="31"/>
  <c r="Y43" i="31"/>
  <c r="X43" i="31"/>
  <c r="W43" i="31"/>
  <c r="V43" i="31"/>
  <c r="U43" i="31"/>
  <c r="T43" i="31"/>
  <c r="S43" i="31"/>
  <c r="R43" i="31"/>
  <c r="Q43" i="31"/>
  <c r="P43" i="31"/>
  <c r="O43" i="31"/>
  <c r="N43" i="31"/>
  <c r="M43" i="31"/>
  <c r="L43" i="31"/>
  <c r="K43" i="31"/>
  <c r="J43" i="31"/>
  <c r="I43" i="31"/>
  <c r="H43" i="31"/>
  <c r="G43" i="31"/>
  <c r="F43" i="31"/>
  <c r="E43" i="31"/>
  <c r="D43" i="31"/>
  <c r="CQ42" i="31"/>
  <c r="CP42" i="31"/>
  <c r="CO42" i="31"/>
  <c r="CN42" i="31"/>
  <c r="CM42" i="31"/>
  <c r="CL42" i="31"/>
  <c r="CK42" i="31"/>
  <c r="CJ42" i="31"/>
  <c r="CI42" i="31"/>
  <c r="CH42" i="31"/>
  <c r="CG42" i="31"/>
  <c r="CF42" i="31"/>
  <c r="CE42" i="31"/>
  <c r="CD42" i="31"/>
  <c r="CC42" i="31"/>
  <c r="CB42" i="31"/>
  <c r="CA42" i="31"/>
  <c r="BZ42" i="31"/>
  <c r="BY42" i="31"/>
  <c r="BX42" i="31"/>
  <c r="BW42" i="31"/>
  <c r="BV42" i="31"/>
  <c r="BU42" i="31"/>
  <c r="BT42" i="31"/>
  <c r="BS42" i="31"/>
  <c r="BR42" i="31"/>
  <c r="BQ42" i="31"/>
  <c r="BP42" i="31"/>
  <c r="BO42" i="31"/>
  <c r="BN42" i="31"/>
  <c r="BM42" i="31"/>
  <c r="BL42" i="31"/>
  <c r="BK42" i="31"/>
  <c r="BJ42" i="31"/>
  <c r="BI42" i="31"/>
  <c r="BH42" i="31"/>
  <c r="BG42" i="31"/>
  <c r="BF42" i="31"/>
  <c r="BE42" i="31"/>
  <c r="BD42" i="31"/>
  <c r="BC42" i="31"/>
  <c r="BB42" i="31"/>
  <c r="BA42" i="31"/>
  <c r="AZ42" i="31"/>
  <c r="AY42" i="31"/>
  <c r="AX42" i="31"/>
  <c r="AW42" i="31"/>
  <c r="AV42" i="31"/>
  <c r="AU42" i="31"/>
  <c r="AT42" i="31"/>
  <c r="AS42" i="31"/>
  <c r="AR42" i="31"/>
  <c r="AQ42" i="31"/>
  <c r="AP42" i="31"/>
  <c r="AO42" i="31"/>
  <c r="AN42" i="31"/>
  <c r="AM42" i="31"/>
  <c r="AL42" i="31"/>
  <c r="AK42" i="31"/>
  <c r="AJ42" i="31"/>
  <c r="AI42" i="31"/>
  <c r="AH42" i="31"/>
  <c r="AG42" i="31"/>
  <c r="AF42" i="31"/>
  <c r="AE42" i="31"/>
  <c r="AD42" i="31"/>
  <c r="AC42" i="31"/>
  <c r="AB42" i="31"/>
  <c r="AA42" i="31"/>
  <c r="Z42" i="31"/>
  <c r="Y42" i="31"/>
  <c r="X42" i="31"/>
  <c r="W42" i="31"/>
  <c r="V42" i="31"/>
  <c r="U42" i="31"/>
  <c r="T42" i="31"/>
  <c r="S42" i="31"/>
  <c r="R42" i="31"/>
  <c r="Q42" i="31"/>
  <c r="P42" i="31"/>
  <c r="O42" i="31"/>
  <c r="N42" i="31"/>
  <c r="M42" i="31"/>
  <c r="L42" i="31"/>
  <c r="K42" i="31"/>
  <c r="J42" i="31"/>
  <c r="I42" i="31"/>
  <c r="H42" i="31"/>
  <c r="G42" i="31"/>
  <c r="F42" i="31"/>
  <c r="E42" i="31"/>
  <c r="D42" i="31"/>
  <c r="CQ41" i="31"/>
  <c r="CP41" i="31"/>
  <c r="CO41" i="31"/>
  <c r="CN41" i="31"/>
  <c r="CM41" i="31"/>
  <c r="CL41" i="31"/>
  <c r="CK41" i="31"/>
  <c r="CJ41" i="31"/>
  <c r="CI41" i="31"/>
  <c r="CH41" i="31"/>
  <c r="CG41" i="31"/>
  <c r="CF41" i="31"/>
  <c r="CE41" i="31"/>
  <c r="CD41" i="31"/>
  <c r="CC41" i="31"/>
  <c r="CB41" i="31"/>
  <c r="CA41" i="31"/>
  <c r="BZ41" i="31"/>
  <c r="BY41" i="31"/>
  <c r="BX41" i="31"/>
  <c r="BW41" i="31"/>
  <c r="BV41" i="31"/>
  <c r="BU41" i="31"/>
  <c r="BT41" i="31"/>
  <c r="BS41" i="31"/>
  <c r="BR41" i="31"/>
  <c r="BQ41" i="31"/>
  <c r="BP41" i="31"/>
  <c r="BO41" i="31"/>
  <c r="BN41" i="31"/>
  <c r="BM41" i="31"/>
  <c r="BL41" i="31"/>
  <c r="BK41" i="31"/>
  <c r="BJ41" i="31"/>
  <c r="BI41" i="31"/>
  <c r="BH41" i="31"/>
  <c r="BG41" i="31"/>
  <c r="BF41" i="31"/>
  <c r="BE41" i="31"/>
  <c r="BD41" i="31"/>
  <c r="BC41" i="31"/>
  <c r="BB41" i="31"/>
  <c r="BA41" i="31"/>
  <c r="AZ41" i="31"/>
  <c r="AY41" i="31"/>
  <c r="AX41" i="31"/>
  <c r="AW41" i="31"/>
  <c r="AV41" i="31"/>
  <c r="AU41" i="31"/>
  <c r="AT41" i="31"/>
  <c r="AS41" i="31"/>
  <c r="AR41" i="31"/>
  <c r="AQ41" i="31"/>
  <c r="AP41" i="31"/>
  <c r="AO41" i="31"/>
  <c r="AN41" i="31"/>
  <c r="AM41" i="31"/>
  <c r="AL41" i="31"/>
  <c r="AK41" i="31"/>
  <c r="AJ41" i="31"/>
  <c r="AI41" i="31"/>
  <c r="AH41" i="31"/>
  <c r="AG41" i="31"/>
  <c r="AF41" i="31"/>
  <c r="AE41" i="31"/>
  <c r="AD41" i="31"/>
  <c r="AC41" i="31"/>
  <c r="AB41" i="31"/>
  <c r="AA41" i="31"/>
  <c r="Z41" i="31"/>
  <c r="Y41" i="31"/>
  <c r="X41" i="31"/>
  <c r="W41" i="31"/>
  <c r="V41" i="31"/>
  <c r="U41" i="31"/>
  <c r="T41" i="31"/>
  <c r="S41" i="31"/>
  <c r="R41" i="31"/>
  <c r="Q41" i="31"/>
  <c r="P41" i="31"/>
  <c r="O41" i="31"/>
  <c r="N41" i="31"/>
  <c r="M41" i="31"/>
  <c r="L41" i="31"/>
  <c r="K41" i="31"/>
  <c r="J41" i="31"/>
  <c r="I41" i="31"/>
  <c r="H41" i="31"/>
  <c r="G41" i="31"/>
  <c r="F41" i="31"/>
  <c r="E41" i="31"/>
  <c r="D41" i="31"/>
  <c r="CQ40" i="31"/>
  <c r="CP40" i="31"/>
  <c r="CO40" i="31"/>
  <c r="CN40" i="31"/>
  <c r="CM40" i="31"/>
  <c r="CL40" i="31"/>
  <c r="CK40" i="31"/>
  <c r="CJ40" i="31"/>
  <c r="CI40" i="31"/>
  <c r="CH40" i="31"/>
  <c r="CG40" i="31"/>
  <c r="CF40" i="31"/>
  <c r="CE40" i="31"/>
  <c r="CD40" i="31"/>
  <c r="CC40" i="31"/>
  <c r="CB40" i="31"/>
  <c r="CA40" i="31"/>
  <c r="BZ40" i="31"/>
  <c r="BY40" i="31"/>
  <c r="BX40" i="31"/>
  <c r="BW40" i="31"/>
  <c r="BV40" i="31"/>
  <c r="BU40" i="31"/>
  <c r="BT40" i="31"/>
  <c r="BS40" i="31"/>
  <c r="BR40" i="31"/>
  <c r="BQ40" i="31"/>
  <c r="BP40" i="31"/>
  <c r="BO40" i="31"/>
  <c r="BN40" i="31"/>
  <c r="BM40" i="31"/>
  <c r="BL40" i="31"/>
  <c r="BK40" i="31"/>
  <c r="BJ40" i="31"/>
  <c r="BI40" i="31"/>
  <c r="BH40" i="31"/>
  <c r="BG40" i="31"/>
  <c r="BF40" i="31"/>
  <c r="BE40" i="31"/>
  <c r="BD40" i="31"/>
  <c r="BC40" i="31"/>
  <c r="BB40" i="31"/>
  <c r="BA40" i="31"/>
  <c r="AZ40" i="31"/>
  <c r="AY40" i="31"/>
  <c r="AX40" i="31"/>
  <c r="AW40" i="31"/>
  <c r="AV40" i="31"/>
  <c r="AU40" i="31"/>
  <c r="AT40" i="31"/>
  <c r="AS40" i="31"/>
  <c r="AR40" i="31"/>
  <c r="AQ40" i="31"/>
  <c r="AP40" i="31"/>
  <c r="AO40" i="31"/>
  <c r="AN40" i="31"/>
  <c r="AM40" i="31"/>
  <c r="AL40" i="31"/>
  <c r="AK40" i="31"/>
  <c r="AJ40" i="31"/>
  <c r="AI40" i="31"/>
  <c r="AH40" i="31"/>
  <c r="AG40" i="31"/>
  <c r="AF40" i="31"/>
  <c r="AE40" i="31"/>
  <c r="AD40" i="31"/>
  <c r="AC40" i="31"/>
  <c r="AB40" i="31"/>
  <c r="AA40" i="31"/>
  <c r="Z40" i="31"/>
  <c r="Y40" i="31"/>
  <c r="X40" i="31"/>
  <c r="W40" i="31"/>
  <c r="V40" i="31"/>
  <c r="U40" i="31"/>
  <c r="T40" i="31"/>
  <c r="S40" i="31"/>
  <c r="R40" i="31"/>
  <c r="Q40" i="31"/>
  <c r="P40" i="31"/>
  <c r="O40" i="31"/>
  <c r="N40" i="31"/>
  <c r="M40" i="31"/>
  <c r="L40" i="31"/>
  <c r="K40" i="31"/>
  <c r="J40" i="31"/>
  <c r="I40" i="31"/>
  <c r="H40" i="31"/>
  <c r="G40" i="31"/>
  <c r="F40" i="31"/>
  <c r="E40" i="31"/>
  <c r="D40" i="31"/>
  <c r="CQ39" i="31"/>
  <c r="CP39" i="31"/>
  <c r="CO39" i="31"/>
  <c r="CN39" i="31"/>
  <c r="CM39" i="31"/>
  <c r="CL39" i="31"/>
  <c r="CK39" i="31"/>
  <c r="CJ39" i="31"/>
  <c r="CI39" i="31"/>
  <c r="CH39" i="31"/>
  <c r="CG39" i="31"/>
  <c r="CF39" i="31"/>
  <c r="CE39" i="31"/>
  <c r="CD39" i="31"/>
  <c r="CC39" i="31"/>
  <c r="CB39" i="31"/>
  <c r="CA39" i="31"/>
  <c r="BZ39" i="31"/>
  <c r="BY39" i="31"/>
  <c r="BX39" i="31"/>
  <c r="BW39" i="31"/>
  <c r="BV39" i="31"/>
  <c r="BU39" i="31"/>
  <c r="BT39" i="31"/>
  <c r="BS39" i="31"/>
  <c r="BR39" i="31"/>
  <c r="BQ39" i="31"/>
  <c r="BP39" i="31"/>
  <c r="BO39" i="31"/>
  <c r="BN39" i="31"/>
  <c r="BM39" i="31"/>
  <c r="BL39" i="31"/>
  <c r="BK39" i="31"/>
  <c r="BJ39" i="31"/>
  <c r="BI39" i="31"/>
  <c r="BH39" i="31"/>
  <c r="BG39" i="31"/>
  <c r="BF39" i="31"/>
  <c r="BE39" i="31"/>
  <c r="BD39" i="31"/>
  <c r="BC39" i="31"/>
  <c r="BB39" i="31"/>
  <c r="BA39" i="31"/>
  <c r="AZ39" i="31"/>
  <c r="AY39" i="31"/>
  <c r="AX39" i="31"/>
  <c r="AW39" i="31"/>
  <c r="AV39" i="31"/>
  <c r="AU39" i="31"/>
  <c r="AT39" i="31"/>
  <c r="AS39" i="31"/>
  <c r="AR39" i="31"/>
  <c r="AQ39" i="31"/>
  <c r="AP39" i="31"/>
  <c r="AO39" i="31"/>
  <c r="AN39" i="31"/>
  <c r="AM39" i="31"/>
  <c r="AL39" i="31"/>
  <c r="AK39" i="31"/>
  <c r="AJ39" i="31"/>
  <c r="AI39" i="31"/>
  <c r="AH39" i="31"/>
  <c r="AG39" i="31"/>
  <c r="AF39" i="31"/>
  <c r="AE39" i="31"/>
  <c r="AD39" i="31"/>
  <c r="AC39" i="31"/>
  <c r="AB39" i="31"/>
  <c r="AA39" i="31"/>
  <c r="Z39" i="31"/>
  <c r="Y39" i="31"/>
  <c r="X39" i="31"/>
  <c r="W39" i="31"/>
  <c r="V39" i="31"/>
  <c r="U39" i="31"/>
  <c r="T39" i="31"/>
  <c r="S39" i="31"/>
  <c r="R39" i="31"/>
  <c r="Q39" i="31"/>
  <c r="P39" i="31"/>
  <c r="O39" i="31"/>
  <c r="N39" i="31"/>
  <c r="M39" i="31"/>
  <c r="L39" i="31"/>
  <c r="K39" i="31"/>
  <c r="J39" i="31"/>
  <c r="I39" i="31"/>
  <c r="H39" i="31"/>
  <c r="G39" i="31"/>
  <c r="F39" i="31"/>
  <c r="E39" i="31"/>
  <c r="D39" i="31"/>
  <c r="CQ38" i="31"/>
  <c r="CP38" i="31"/>
  <c r="CO38" i="31"/>
  <c r="CN38" i="31"/>
  <c r="CM38" i="31"/>
  <c r="CL38" i="31"/>
  <c r="CK38" i="31"/>
  <c r="CJ38" i="31"/>
  <c r="CI38" i="31"/>
  <c r="CH38" i="31"/>
  <c r="CG38" i="31"/>
  <c r="CF38" i="31"/>
  <c r="CE38" i="31"/>
  <c r="CD38" i="31"/>
  <c r="CC38" i="31"/>
  <c r="CB38" i="31"/>
  <c r="CA38" i="31"/>
  <c r="BZ38" i="31"/>
  <c r="BY38" i="31"/>
  <c r="BX38" i="31"/>
  <c r="BW38" i="31"/>
  <c r="BV38" i="31"/>
  <c r="BU38" i="31"/>
  <c r="BT38" i="31"/>
  <c r="BS38" i="31"/>
  <c r="BR38" i="31"/>
  <c r="BQ38" i="31"/>
  <c r="BP38" i="31"/>
  <c r="BO38" i="31"/>
  <c r="BN38" i="31"/>
  <c r="BM38" i="31"/>
  <c r="BL38" i="31"/>
  <c r="BK38" i="31"/>
  <c r="BJ38" i="31"/>
  <c r="BI38" i="31"/>
  <c r="BH38" i="31"/>
  <c r="BG38" i="31"/>
  <c r="BF38" i="31"/>
  <c r="BE38" i="31"/>
  <c r="BD38" i="31"/>
  <c r="BC38" i="31"/>
  <c r="BB38" i="31"/>
  <c r="BA38" i="31"/>
  <c r="AZ38" i="31"/>
  <c r="AY38" i="31"/>
  <c r="AX38" i="31"/>
  <c r="AW38" i="31"/>
  <c r="AV38" i="31"/>
  <c r="AU38" i="31"/>
  <c r="AT38" i="31"/>
  <c r="AS38" i="31"/>
  <c r="AR38" i="31"/>
  <c r="AQ38" i="31"/>
  <c r="AP38" i="31"/>
  <c r="AO38" i="31"/>
  <c r="AN38" i="31"/>
  <c r="AM38" i="31"/>
  <c r="AL38" i="31"/>
  <c r="AK38" i="31"/>
  <c r="AJ38" i="31"/>
  <c r="AI38" i="31"/>
  <c r="AH38" i="31"/>
  <c r="AG38" i="31"/>
  <c r="AF38" i="31"/>
  <c r="AE38" i="31"/>
  <c r="AD38" i="31"/>
  <c r="AC38" i="31"/>
  <c r="AB38" i="31"/>
  <c r="AA38" i="31"/>
  <c r="Z38" i="31"/>
  <c r="Y38" i="31"/>
  <c r="X38" i="31"/>
  <c r="W38" i="31"/>
  <c r="V38" i="31"/>
  <c r="U38" i="31"/>
  <c r="T38" i="31"/>
  <c r="S38" i="31"/>
  <c r="R38" i="31"/>
  <c r="Q38" i="31"/>
  <c r="P38" i="31"/>
  <c r="O38" i="31"/>
  <c r="N38" i="31"/>
  <c r="M38" i="31"/>
  <c r="L38" i="31"/>
  <c r="K38" i="31"/>
  <c r="J38" i="31"/>
  <c r="I38" i="31"/>
  <c r="H38" i="31"/>
  <c r="G38" i="31"/>
  <c r="F38" i="31"/>
  <c r="E38" i="31"/>
  <c r="D38" i="31"/>
  <c r="CQ37" i="31"/>
  <c r="CP37" i="31"/>
  <c r="CO37" i="31"/>
  <c r="CN37" i="31"/>
  <c r="CM37" i="31"/>
  <c r="CL37" i="31"/>
  <c r="CK37" i="31"/>
  <c r="CJ37" i="31"/>
  <c r="CI37" i="31"/>
  <c r="CH37" i="31"/>
  <c r="CG37" i="31"/>
  <c r="CF37" i="31"/>
  <c r="CE37" i="31"/>
  <c r="CD37" i="31"/>
  <c r="CC37" i="31"/>
  <c r="CB37" i="31"/>
  <c r="CA37" i="31"/>
  <c r="BZ37" i="31"/>
  <c r="BY37" i="31"/>
  <c r="BX37" i="31"/>
  <c r="BW37" i="31"/>
  <c r="BV37" i="31"/>
  <c r="BU37" i="31"/>
  <c r="BT37" i="31"/>
  <c r="BS37" i="31"/>
  <c r="BR37" i="31"/>
  <c r="BQ37" i="31"/>
  <c r="BP37" i="31"/>
  <c r="BO37" i="31"/>
  <c r="BN37" i="31"/>
  <c r="BM37" i="31"/>
  <c r="BL37" i="31"/>
  <c r="BK37" i="31"/>
  <c r="BJ37" i="31"/>
  <c r="BI37" i="31"/>
  <c r="BH37" i="31"/>
  <c r="BG37" i="31"/>
  <c r="BF37" i="31"/>
  <c r="BE37" i="31"/>
  <c r="BD37" i="31"/>
  <c r="BC37" i="31"/>
  <c r="BB37" i="31"/>
  <c r="BA37" i="31"/>
  <c r="AZ37" i="31"/>
  <c r="AY37" i="31"/>
  <c r="AX37" i="31"/>
  <c r="AW37" i="31"/>
  <c r="AV37" i="31"/>
  <c r="AU37" i="31"/>
  <c r="AT37" i="31"/>
  <c r="AS37" i="31"/>
  <c r="AR37" i="31"/>
  <c r="AQ37" i="31"/>
  <c r="AP37" i="31"/>
  <c r="AO37" i="31"/>
  <c r="AN37" i="31"/>
  <c r="AM37" i="31"/>
  <c r="AL37" i="31"/>
  <c r="AK37" i="31"/>
  <c r="AJ37" i="31"/>
  <c r="AI37" i="31"/>
  <c r="AH37" i="31"/>
  <c r="AG37" i="31"/>
  <c r="AF37" i="31"/>
  <c r="AE37" i="31"/>
  <c r="AD37" i="31"/>
  <c r="AC37" i="31"/>
  <c r="AB37" i="31"/>
  <c r="AA37" i="31"/>
  <c r="Z37" i="31"/>
  <c r="Y37" i="31"/>
  <c r="X37" i="31"/>
  <c r="W37" i="31"/>
  <c r="V37" i="31"/>
  <c r="U37" i="31"/>
  <c r="T37" i="31"/>
  <c r="S37" i="31"/>
  <c r="R37" i="31"/>
  <c r="Q37" i="31"/>
  <c r="P37" i="31"/>
  <c r="O37" i="31"/>
  <c r="N37" i="31"/>
  <c r="M37" i="31"/>
  <c r="L37" i="31"/>
  <c r="K37" i="31"/>
  <c r="J37" i="31"/>
  <c r="I37" i="31"/>
  <c r="H37" i="31"/>
  <c r="G37" i="31"/>
  <c r="F37" i="31"/>
  <c r="E37" i="31"/>
  <c r="D37" i="31"/>
  <c r="CQ36" i="31"/>
  <c r="CP36" i="31"/>
  <c r="CO36" i="31"/>
  <c r="CN36" i="31"/>
  <c r="CM36" i="31"/>
  <c r="CL36" i="31"/>
  <c r="CK36" i="31"/>
  <c r="CJ36" i="31"/>
  <c r="CI36" i="31"/>
  <c r="CH36" i="31"/>
  <c r="CG36" i="31"/>
  <c r="CF36" i="31"/>
  <c r="CE36" i="31"/>
  <c r="CD36" i="31"/>
  <c r="CC36" i="31"/>
  <c r="CB36" i="31"/>
  <c r="CA36" i="31"/>
  <c r="BZ36" i="31"/>
  <c r="BY36" i="31"/>
  <c r="BX36" i="31"/>
  <c r="BW36" i="31"/>
  <c r="BV36" i="31"/>
  <c r="BU36" i="31"/>
  <c r="BT36" i="31"/>
  <c r="BS36" i="31"/>
  <c r="BR36" i="31"/>
  <c r="BQ36" i="31"/>
  <c r="BP36" i="31"/>
  <c r="BO36" i="31"/>
  <c r="BN36" i="31"/>
  <c r="BM36" i="31"/>
  <c r="BL36" i="31"/>
  <c r="BK36" i="31"/>
  <c r="BJ36" i="31"/>
  <c r="BI36" i="31"/>
  <c r="BH36" i="31"/>
  <c r="BG36" i="31"/>
  <c r="BF36" i="31"/>
  <c r="BE36" i="31"/>
  <c r="BD36" i="31"/>
  <c r="BC36" i="31"/>
  <c r="BB36" i="31"/>
  <c r="BA36" i="31"/>
  <c r="AZ36" i="31"/>
  <c r="AY36" i="31"/>
  <c r="AX36" i="31"/>
  <c r="AW36" i="31"/>
  <c r="AV36" i="31"/>
  <c r="AU36" i="31"/>
  <c r="AT36" i="31"/>
  <c r="AS36" i="31"/>
  <c r="AR36" i="31"/>
  <c r="AQ36" i="31"/>
  <c r="AP36" i="31"/>
  <c r="AO36" i="31"/>
  <c r="AN36" i="31"/>
  <c r="AM36" i="31"/>
  <c r="AL36" i="31"/>
  <c r="AK36" i="31"/>
  <c r="AJ36" i="31"/>
  <c r="AI36" i="31"/>
  <c r="AH36" i="31"/>
  <c r="AG36" i="31"/>
  <c r="AF36" i="31"/>
  <c r="AE36" i="31"/>
  <c r="AD36" i="31"/>
  <c r="AC36" i="31"/>
  <c r="AB36" i="31"/>
  <c r="AA36" i="31"/>
  <c r="Z36" i="31"/>
  <c r="Y36" i="31"/>
  <c r="X36" i="31"/>
  <c r="W36" i="31"/>
  <c r="V36" i="31"/>
  <c r="U36" i="31"/>
  <c r="T36" i="31"/>
  <c r="S36" i="31"/>
  <c r="R36" i="31"/>
  <c r="Q36" i="31"/>
  <c r="P36" i="31"/>
  <c r="O36" i="31"/>
  <c r="N36" i="31"/>
  <c r="M36" i="31"/>
  <c r="L36" i="31"/>
  <c r="K36" i="31"/>
  <c r="J36" i="31"/>
  <c r="I36" i="31"/>
  <c r="H36" i="31"/>
  <c r="G36" i="31"/>
  <c r="F36" i="31"/>
  <c r="E36" i="31"/>
  <c r="D36" i="31"/>
  <c r="CQ35" i="31"/>
  <c r="CP35" i="31"/>
  <c r="CO35" i="31"/>
  <c r="CN35" i="31"/>
  <c r="CM35" i="31"/>
  <c r="CL35" i="31"/>
  <c r="CK35" i="31"/>
  <c r="CJ35" i="31"/>
  <c r="CI35" i="31"/>
  <c r="CH35" i="31"/>
  <c r="CG35" i="31"/>
  <c r="CF35" i="31"/>
  <c r="CE35" i="31"/>
  <c r="CD35" i="31"/>
  <c r="CC35" i="31"/>
  <c r="CB35" i="31"/>
  <c r="CA35" i="31"/>
  <c r="BZ35" i="31"/>
  <c r="BY35" i="31"/>
  <c r="BX35" i="31"/>
  <c r="BW35" i="31"/>
  <c r="BV35" i="31"/>
  <c r="BU35" i="31"/>
  <c r="BT35" i="31"/>
  <c r="BS35" i="31"/>
  <c r="BR35" i="31"/>
  <c r="BQ35" i="31"/>
  <c r="BP35" i="31"/>
  <c r="BO35" i="31"/>
  <c r="BN35" i="31"/>
  <c r="BM35" i="31"/>
  <c r="BL35" i="31"/>
  <c r="BK35" i="31"/>
  <c r="BJ35" i="31"/>
  <c r="BI35" i="31"/>
  <c r="BH35" i="31"/>
  <c r="BG35" i="31"/>
  <c r="BF35" i="31"/>
  <c r="BE35" i="31"/>
  <c r="BD35" i="31"/>
  <c r="BC35" i="31"/>
  <c r="BB35" i="31"/>
  <c r="BA35" i="31"/>
  <c r="AZ35" i="31"/>
  <c r="AY35" i="31"/>
  <c r="AX35" i="31"/>
  <c r="AW35" i="31"/>
  <c r="AV35" i="31"/>
  <c r="AU35" i="31"/>
  <c r="AT35" i="31"/>
  <c r="AS35" i="31"/>
  <c r="AR35" i="31"/>
  <c r="AQ35" i="31"/>
  <c r="AP35" i="31"/>
  <c r="AO35" i="31"/>
  <c r="AN35" i="31"/>
  <c r="AM35" i="31"/>
  <c r="AL35" i="31"/>
  <c r="AK35" i="31"/>
  <c r="AJ35" i="31"/>
  <c r="AI35" i="31"/>
  <c r="AH35" i="31"/>
  <c r="AG35" i="31"/>
  <c r="AF35" i="31"/>
  <c r="AE35" i="31"/>
  <c r="AD35" i="31"/>
  <c r="AC35" i="31"/>
  <c r="AB35" i="31"/>
  <c r="AA35" i="31"/>
  <c r="Z35" i="31"/>
  <c r="Y35" i="31"/>
  <c r="X35" i="31"/>
  <c r="W35" i="31"/>
  <c r="V35" i="31"/>
  <c r="U35" i="31"/>
  <c r="T35" i="31"/>
  <c r="S35" i="31"/>
  <c r="R35" i="31"/>
  <c r="Q35" i="31"/>
  <c r="P35" i="31"/>
  <c r="O35" i="31"/>
  <c r="N35" i="31"/>
  <c r="M35" i="31"/>
  <c r="L35" i="31"/>
  <c r="K35" i="31"/>
  <c r="J35" i="31"/>
  <c r="I35" i="31"/>
  <c r="H35" i="31"/>
  <c r="G35" i="31"/>
  <c r="F35" i="31"/>
  <c r="E35" i="31"/>
  <c r="D35" i="31"/>
  <c r="CQ34" i="31"/>
  <c r="CP34" i="31"/>
  <c r="CO34" i="31"/>
  <c r="CN34" i="31"/>
  <c r="CM34" i="31"/>
  <c r="CL34" i="31"/>
  <c r="CK34" i="31"/>
  <c r="CJ34" i="31"/>
  <c r="CI34" i="31"/>
  <c r="CH34" i="31"/>
  <c r="CG34" i="31"/>
  <c r="CF34" i="31"/>
  <c r="CE34" i="31"/>
  <c r="CD34" i="31"/>
  <c r="CC34" i="31"/>
  <c r="CB34" i="31"/>
  <c r="CA34" i="31"/>
  <c r="BZ34" i="31"/>
  <c r="BY34" i="31"/>
  <c r="BX34" i="31"/>
  <c r="BW34" i="31"/>
  <c r="BV34" i="31"/>
  <c r="BU34" i="31"/>
  <c r="BT34" i="31"/>
  <c r="BS34" i="31"/>
  <c r="BR34" i="31"/>
  <c r="BQ34" i="31"/>
  <c r="BP34" i="31"/>
  <c r="BO34" i="31"/>
  <c r="BN34" i="31"/>
  <c r="BM34" i="31"/>
  <c r="BL34" i="31"/>
  <c r="BK34" i="31"/>
  <c r="BJ34" i="31"/>
  <c r="BI34" i="31"/>
  <c r="BH34" i="31"/>
  <c r="BG34" i="31"/>
  <c r="BF34" i="31"/>
  <c r="BE34" i="31"/>
  <c r="BD34" i="31"/>
  <c r="BC34" i="31"/>
  <c r="BB34" i="31"/>
  <c r="BA34" i="31"/>
  <c r="AZ34" i="31"/>
  <c r="AY34" i="31"/>
  <c r="AX34" i="31"/>
  <c r="AW34" i="31"/>
  <c r="AV34" i="31"/>
  <c r="AU34" i="31"/>
  <c r="AT34" i="31"/>
  <c r="AS34" i="31"/>
  <c r="AR34" i="31"/>
  <c r="AQ34" i="31"/>
  <c r="AP34" i="31"/>
  <c r="AO34" i="31"/>
  <c r="AN34" i="31"/>
  <c r="AM34" i="31"/>
  <c r="AL34" i="31"/>
  <c r="AK34" i="31"/>
  <c r="AJ34" i="31"/>
  <c r="AI34" i="31"/>
  <c r="AH34" i="31"/>
  <c r="AG34" i="31"/>
  <c r="AF34" i="31"/>
  <c r="AE34" i="31"/>
  <c r="AD34" i="31"/>
  <c r="AC34" i="31"/>
  <c r="AB34" i="31"/>
  <c r="AA34" i="31"/>
  <c r="Z34" i="31"/>
  <c r="Y34" i="31"/>
  <c r="X34" i="31"/>
  <c r="W34" i="31"/>
  <c r="V34" i="31"/>
  <c r="U34" i="31"/>
  <c r="T34" i="31"/>
  <c r="S34" i="31"/>
  <c r="R34" i="31"/>
  <c r="Q34" i="31"/>
  <c r="P34" i="31"/>
  <c r="O34" i="31"/>
  <c r="N34" i="31"/>
  <c r="M34" i="31"/>
  <c r="L34" i="31"/>
  <c r="K34" i="31"/>
  <c r="J34" i="31"/>
  <c r="I34" i="31"/>
  <c r="H34" i="31"/>
  <c r="G34" i="31"/>
  <c r="F34" i="31"/>
  <c r="E34" i="31"/>
  <c r="D34" i="31"/>
  <c r="CQ33" i="31"/>
  <c r="CP33" i="31"/>
  <c r="CO33" i="31"/>
  <c r="CN33" i="31"/>
  <c r="CM33" i="31"/>
  <c r="CL33" i="31"/>
  <c r="CK33" i="31"/>
  <c r="CJ33" i="31"/>
  <c r="CI33" i="31"/>
  <c r="CH33" i="31"/>
  <c r="CG33" i="31"/>
  <c r="CF33" i="31"/>
  <c r="CE33" i="31"/>
  <c r="CD33" i="31"/>
  <c r="CC33" i="31"/>
  <c r="CB33" i="31"/>
  <c r="CA33" i="31"/>
  <c r="BZ33" i="31"/>
  <c r="BY33" i="31"/>
  <c r="BX33" i="31"/>
  <c r="BW33" i="31"/>
  <c r="BV33" i="31"/>
  <c r="BU33" i="31"/>
  <c r="BT33" i="31"/>
  <c r="BS33" i="31"/>
  <c r="BR33" i="31"/>
  <c r="BQ33" i="31"/>
  <c r="BP33" i="31"/>
  <c r="BO33" i="31"/>
  <c r="BN33" i="31"/>
  <c r="BM33" i="31"/>
  <c r="BL33" i="31"/>
  <c r="BK33" i="31"/>
  <c r="BJ33" i="31"/>
  <c r="BI33" i="31"/>
  <c r="BH33" i="31"/>
  <c r="BG33" i="31"/>
  <c r="BF33" i="31"/>
  <c r="BE33" i="31"/>
  <c r="BD33" i="31"/>
  <c r="BC33" i="31"/>
  <c r="BB33" i="31"/>
  <c r="BA33" i="31"/>
  <c r="AZ33" i="31"/>
  <c r="AY33" i="31"/>
  <c r="AX33" i="31"/>
  <c r="AW33" i="31"/>
  <c r="AV33" i="31"/>
  <c r="AU33" i="31"/>
  <c r="AT33" i="31"/>
  <c r="AS33" i="31"/>
  <c r="AR33" i="31"/>
  <c r="AQ33" i="31"/>
  <c r="AP33" i="31"/>
  <c r="AO33" i="31"/>
  <c r="AN33" i="31"/>
  <c r="AM33" i="31"/>
  <c r="AL33" i="31"/>
  <c r="AK33" i="31"/>
  <c r="AJ33" i="31"/>
  <c r="AI33" i="31"/>
  <c r="AH33" i="31"/>
  <c r="AG33" i="31"/>
  <c r="AF33" i="31"/>
  <c r="AE33" i="31"/>
  <c r="AD33" i="31"/>
  <c r="AC33" i="31"/>
  <c r="AB33" i="31"/>
  <c r="AA33" i="31"/>
  <c r="Z33" i="31"/>
  <c r="Y33" i="31"/>
  <c r="X33" i="31"/>
  <c r="W33" i="31"/>
  <c r="V33" i="31"/>
  <c r="U33" i="31"/>
  <c r="T33" i="31"/>
  <c r="S33" i="31"/>
  <c r="R33" i="31"/>
  <c r="Q33" i="31"/>
  <c r="P33" i="31"/>
  <c r="O33" i="31"/>
  <c r="N33" i="31"/>
  <c r="M33" i="31"/>
  <c r="L33" i="31"/>
  <c r="K33" i="31"/>
  <c r="J33" i="31"/>
  <c r="I33" i="31"/>
  <c r="H33" i="31"/>
  <c r="G33" i="31"/>
  <c r="F33" i="31"/>
  <c r="E33" i="31"/>
  <c r="D33" i="31"/>
  <c r="CQ32" i="31"/>
  <c r="CP32" i="31"/>
  <c r="CO32" i="31"/>
  <c r="CN32" i="31"/>
  <c r="CM32" i="31"/>
  <c r="CL32" i="31"/>
  <c r="CK32" i="31"/>
  <c r="CJ32" i="31"/>
  <c r="CI32" i="31"/>
  <c r="CH32" i="31"/>
  <c r="CG32" i="31"/>
  <c r="CF32" i="31"/>
  <c r="CE32" i="31"/>
  <c r="CD32" i="31"/>
  <c r="CC32" i="31"/>
  <c r="CB32" i="31"/>
  <c r="CA32" i="31"/>
  <c r="BZ32" i="31"/>
  <c r="BY32" i="31"/>
  <c r="BX32" i="31"/>
  <c r="BW32" i="31"/>
  <c r="BV32" i="31"/>
  <c r="BU32" i="31"/>
  <c r="BT32" i="31"/>
  <c r="BS32" i="31"/>
  <c r="BR32" i="31"/>
  <c r="BQ32" i="31"/>
  <c r="BP32" i="31"/>
  <c r="BO32" i="31"/>
  <c r="BN32" i="31"/>
  <c r="BM32" i="31"/>
  <c r="BL32" i="31"/>
  <c r="BK32" i="31"/>
  <c r="BJ32" i="31"/>
  <c r="BI32" i="31"/>
  <c r="BH32" i="31"/>
  <c r="BG32" i="31"/>
  <c r="BF32" i="31"/>
  <c r="BE32" i="31"/>
  <c r="BD32" i="31"/>
  <c r="BC32" i="31"/>
  <c r="BB32" i="31"/>
  <c r="BA32" i="31"/>
  <c r="AZ32" i="31"/>
  <c r="AY32" i="31"/>
  <c r="AX32" i="31"/>
  <c r="AW32" i="31"/>
  <c r="AV32" i="31"/>
  <c r="AU32" i="31"/>
  <c r="AT32" i="31"/>
  <c r="AS32" i="31"/>
  <c r="AR32" i="31"/>
  <c r="AQ32" i="31"/>
  <c r="AP32" i="31"/>
  <c r="AO32" i="31"/>
  <c r="AN32" i="31"/>
  <c r="AM32" i="31"/>
  <c r="AL32" i="31"/>
  <c r="AK32" i="31"/>
  <c r="AJ32" i="31"/>
  <c r="AI32" i="31"/>
  <c r="AH32" i="31"/>
  <c r="AG32" i="31"/>
  <c r="AF32" i="31"/>
  <c r="AE32" i="31"/>
  <c r="AD32" i="31"/>
  <c r="AC32" i="31"/>
  <c r="AB32" i="31"/>
  <c r="AA32" i="31"/>
  <c r="Z32" i="31"/>
  <c r="Y32" i="31"/>
  <c r="X32" i="31"/>
  <c r="W32" i="31"/>
  <c r="V32" i="31"/>
  <c r="U32" i="31"/>
  <c r="T32" i="31"/>
  <c r="S32" i="31"/>
  <c r="R32" i="31"/>
  <c r="Q32" i="31"/>
  <c r="P32" i="31"/>
  <c r="O32" i="31"/>
  <c r="N32" i="31"/>
  <c r="M32" i="31"/>
  <c r="L32" i="31"/>
  <c r="K32" i="31"/>
  <c r="J32" i="31"/>
  <c r="I32" i="31"/>
  <c r="H32" i="31"/>
  <c r="G32" i="31"/>
  <c r="F32" i="31"/>
  <c r="E32" i="31"/>
  <c r="D32" i="31"/>
  <c r="CQ31" i="31"/>
  <c r="CP31" i="31"/>
  <c r="CO31" i="31"/>
  <c r="CN31" i="31"/>
  <c r="CM31" i="31"/>
  <c r="CL31" i="31"/>
  <c r="CK31" i="31"/>
  <c r="CJ31" i="31"/>
  <c r="CI31" i="31"/>
  <c r="CH31" i="31"/>
  <c r="CG31" i="31"/>
  <c r="CF31" i="31"/>
  <c r="CE31" i="31"/>
  <c r="CD31" i="31"/>
  <c r="CC31" i="31"/>
  <c r="CB31" i="31"/>
  <c r="CA31" i="31"/>
  <c r="BZ31" i="31"/>
  <c r="BY31" i="31"/>
  <c r="BX31" i="31"/>
  <c r="BW31" i="31"/>
  <c r="BV31" i="31"/>
  <c r="BU31" i="31"/>
  <c r="BT31" i="31"/>
  <c r="BS31" i="31"/>
  <c r="BR31" i="31"/>
  <c r="BQ31" i="31"/>
  <c r="BP31" i="31"/>
  <c r="BO31" i="31"/>
  <c r="BN31" i="31"/>
  <c r="BM31" i="31"/>
  <c r="BL31" i="31"/>
  <c r="BK31" i="31"/>
  <c r="BJ31" i="31"/>
  <c r="BI31" i="31"/>
  <c r="BH31" i="31"/>
  <c r="BG31" i="31"/>
  <c r="BF31" i="31"/>
  <c r="BE31" i="31"/>
  <c r="BD31" i="31"/>
  <c r="BC31" i="31"/>
  <c r="BB31" i="31"/>
  <c r="BA31" i="31"/>
  <c r="AZ31" i="31"/>
  <c r="AY31" i="31"/>
  <c r="AX31" i="31"/>
  <c r="AW31" i="31"/>
  <c r="AV31" i="31"/>
  <c r="AU31" i="31"/>
  <c r="AT31" i="31"/>
  <c r="AS31" i="31"/>
  <c r="AR31" i="31"/>
  <c r="AQ31" i="31"/>
  <c r="AP31" i="31"/>
  <c r="AO31" i="31"/>
  <c r="AN31" i="31"/>
  <c r="AM31" i="31"/>
  <c r="AL31" i="31"/>
  <c r="AK31" i="31"/>
  <c r="AJ31" i="31"/>
  <c r="AI31" i="31"/>
  <c r="AH31" i="31"/>
  <c r="AG31" i="31"/>
  <c r="AF31" i="31"/>
  <c r="AE31" i="31"/>
  <c r="AD31" i="31"/>
  <c r="AC31" i="31"/>
  <c r="AB31" i="31"/>
  <c r="AA31" i="31"/>
  <c r="Z31" i="31"/>
  <c r="Y31" i="31"/>
  <c r="X31" i="31"/>
  <c r="W31" i="31"/>
  <c r="V31" i="31"/>
  <c r="U31" i="31"/>
  <c r="T31" i="31"/>
  <c r="S31" i="31"/>
  <c r="R31" i="31"/>
  <c r="Q31" i="31"/>
  <c r="P31" i="31"/>
  <c r="O31" i="31"/>
  <c r="N31" i="31"/>
  <c r="M31" i="31"/>
  <c r="L31" i="31"/>
  <c r="K31" i="31"/>
  <c r="J31" i="31"/>
  <c r="I31" i="31"/>
  <c r="H31" i="31"/>
  <c r="G31" i="31"/>
  <c r="F31" i="31"/>
  <c r="E31" i="31"/>
  <c r="D31" i="31"/>
  <c r="CQ30" i="31"/>
  <c r="CP30" i="31"/>
  <c r="CO30" i="31"/>
  <c r="CN30" i="31"/>
  <c r="CM30" i="31"/>
  <c r="CL30" i="31"/>
  <c r="CK30" i="31"/>
  <c r="CJ30" i="31"/>
  <c r="CI30" i="31"/>
  <c r="CH30" i="31"/>
  <c r="CG30" i="31"/>
  <c r="CF30" i="31"/>
  <c r="CE30" i="31"/>
  <c r="CD30" i="31"/>
  <c r="CC30" i="31"/>
  <c r="CB30" i="31"/>
  <c r="CA30" i="31"/>
  <c r="BZ30" i="31"/>
  <c r="BY30" i="31"/>
  <c r="BX30" i="31"/>
  <c r="BW30" i="31"/>
  <c r="BV30" i="31"/>
  <c r="BU30" i="31"/>
  <c r="BT30" i="31"/>
  <c r="BS30" i="31"/>
  <c r="BR30" i="31"/>
  <c r="BQ30" i="31"/>
  <c r="BP30" i="31"/>
  <c r="BO30" i="31"/>
  <c r="BN30" i="31"/>
  <c r="BM30" i="31"/>
  <c r="BL30" i="31"/>
  <c r="BK30" i="31"/>
  <c r="BJ30" i="31"/>
  <c r="BI30" i="31"/>
  <c r="BH30" i="31"/>
  <c r="BG30" i="31"/>
  <c r="BF30" i="31"/>
  <c r="BE30" i="31"/>
  <c r="BD30" i="31"/>
  <c r="BC30" i="31"/>
  <c r="BB30" i="31"/>
  <c r="BA30" i="31"/>
  <c r="AZ30" i="31"/>
  <c r="AY30" i="31"/>
  <c r="AX30" i="31"/>
  <c r="AW30" i="31"/>
  <c r="AV30" i="31"/>
  <c r="AU30" i="31"/>
  <c r="AT30" i="31"/>
  <c r="AS30" i="31"/>
  <c r="AR30" i="31"/>
  <c r="AQ30" i="31"/>
  <c r="AP30" i="31"/>
  <c r="AO30" i="31"/>
  <c r="AN30" i="31"/>
  <c r="AM30" i="31"/>
  <c r="AL30" i="31"/>
  <c r="AK30" i="31"/>
  <c r="AJ30" i="31"/>
  <c r="AI30" i="31"/>
  <c r="AH30" i="31"/>
  <c r="AG30" i="31"/>
  <c r="AF30" i="31"/>
  <c r="AE30" i="31"/>
  <c r="AD30" i="31"/>
  <c r="AC30" i="31"/>
  <c r="AB30" i="31"/>
  <c r="AA30" i="31"/>
  <c r="Z30" i="31"/>
  <c r="Y30" i="31"/>
  <c r="X30" i="31"/>
  <c r="W30" i="31"/>
  <c r="V30" i="31"/>
  <c r="U30" i="31"/>
  <c r="T30" i="31"/>
  <c r="S30" i="31"/>
  <c r="R30" i="31"/>
  <c r="Q30" i="31"/>
  <c r="P30" i="31"/>
  <c r="O30" i="31"/>
  <c r="N30" i="31"/>
  <c r="M30" i="31"/>
  <c r="L30" i="31"/>
  <c r="K30" i="31"/>
  <c r="J30" i="31"/>
  <c r="I30" i="31"/>
  <c r="H30" i="31"/>
  <c r="G30" i="31"/>
  <c r="F30" i="31"/>
  <c r="E30" i="31"/>
  <c r="D30" i="31"/>
  <c r="CQ29" i="31"/>
  <c r="CP29" i="31"/>
  <c r="CO29" i="31"/>
  <c r="CN29" i="31"/>
  <c r="CM29" i="31"/>
  <c r="CL29" i="31"/>
  <c r="CK29" i="31"/>
  <c r="CJ29" i="31"/>
  <c r="CI29" i="31"/>
  <c r="CH29" i="31"/>
  <c r="CG29" i="31"/>
  <c r="CF29" i="31"/>
  <c r="CE29" i="31"/>
  <c r="CD29" i="31"/>
  <c r="CC29" i="31"/>
  <c r="CB29" i="31"/>
  <c r="CA29" i="31"/>
  <c r="BZ29" i="31"/>
  <c r="BY29" i="31"/>
  <c r="BX29" i="31"/>
  <c r="BW29" i="31"/>
  <c r="BV29" i="31"/>
  <c r="BU29" i="31"/>
  <c r="BT29" i="31"/>
  <c r="BS29" i="31"/>
  <c r="BR29" i="31"/>
  <c r="BQ29" i="31"/>
  <c r="BP29" i="31"/>
  <c r="BO29" i="31"/>
  <c r="BN29" i="31"/>
  <c r="BM29" i="31"/>
  <c r="BL29" i="31"/>
  <c r="BK29" i="31"/>
  <c r="BJ29" i="31"/>
  <c r="BI29" i="31"/>
  <c r="BH29" i="31"/>
  <c r="BG29" i="31"/>
  <c r="BF29" i="31"/>
  <c r="BE29" i="31"/>
  <c r="BD29" i="31"/>
  <c r="BC29" i="31"/>
  <c r="BB29" i="31"/>
  <c r="BA29" i="31"/>
  <c r="AZ29" i="31"/>
  <c r="AY29" i="31"/>
  <c r="AX29" i="31"/>
  <c r="AW29" i="31"/>
  <c r="AV29" i="31"/>
  <c r="AU29" i="31"/>
  <c r="AT29" i="31"/>
  <c r="AS29" i="31"/>
  <c r="AR29" i="31"/>
  <c r="AQ29" i="31"/>
  <c r="AP29" i="31"/>
  <c r="AO29" i="31"/>
  <c r="AN29" i="31"/>
  <c r="AM29" i="31"/>
  <c r="AL29" i="31"/>
  <c r="AK29" i="31"/>
  <c r="AJ29" i="31"/>
  <c r="AI29" i="31"/>
  <c r="AH29" i="31"/>
  <c r="AG29" i="31"/>
  <c r="AF29" i="31"/>
  <c r="AE29" i="31"/>
  <c r="AD29" i="31"/>
  <c r="AC29" i="31"/>
  <c r="AB29" i="31"/>
  <c r="AA29" i="31"/>
  <c r="Z29" i="31"/>
  <c r="Y29" i="31"/>
  <c r="X29" i="31"/>
  <c r="W29" i="31"/>
  <c r="V29" i="31"/>
  <c r="U29" i="31"/>
  <c r="T29" i="31"/>
  <c r="S29" i="31"/>
  <c r="R29" i="31"/>
  <c r="Q29" i="31"/>
  <c r="P29" i="31"/>
  <c r="O29" i="31"/>
  <c r="N29" i="31"/>
  <c r="M29" i="31"/>
  <c r="L29" i="31"/>
  <c r="K29" i="31"/>
  <c r="J29" i="31"/>
  <c r="I29" i="31"/>
  <c r="H29" i="31"/>
  <c r="G29" i="31"/>
  <c r="F29" i="31"/>
  <c r="E29" i="31"/>
  <c r="D29" i="31"/>
  <c r="CQ28" i="31"/>
  <c r="CP28" i="31"/>
  <c r="CO28" i="31"/>
  <c r="CN28" i="31"/>
  <c r="CM28" i="31"/>
  <c r="CL28" i="31"/>
  <c r="CK28" i="31"/>
  <c r="CJ28" i="31"/>
  <c r="CI28" i="31"/>
  <c r="CH28" i="31"/>
  <c r="CG28" i="31"/>
  <c r="CF28" i="31"/>
  <c r="CE28" i="31"/>
  <c r="CD28" i="31"/>
  <c r="CC28" i="31"/>
  <c r="CB28" i="31"/>
  <c r="CA28" i="31"/>
  <c r="BZ28" i="31"/>
  <c r="BY28" i="31"/>
  <c r="BX28" i="31"/>
  <c r="BW28" i="31"/>
  <c r="BV28" i="31"/>
  <c r="BU28" i="31"/>
  <c r="BT28" i="31"/>
  <c r="BS28" i="31"/>
  <c r="BR28" i="31"/>
  <c r="BQ28" i="31"/>
  <c r="BP28" i="31"/>
  <c r="BO28" i="31"/>
  <c r="BN28" i="31"/>
  <c r="BM28" i="31"/>
  <c r="BL28" i="31"/>
  <c r="BK28" i="31"/>
  <c r="BJ28" i="31"/>
  <c r="BI28" i="31"/>
  <c r="BH28" i="31"/>
  <c r="BG28" i="31"/>
  <c r="BF28" i="31"/>
  <c r="BE28" i="31"/>
  <c r="BD28" i="31"/>
  <c r="BC28" i="31"/>
  <c r="BB28" i="31"/>
  <c r="BA28" i="31"/>
  <c r="AZ28" i="31"/>
  <c r="AY28" i="31"/>
  <c r="AX28" i="31"/>
  <c r="AW28" i="31"/>
  <c r="AV28" i="31"/>
  <c r="AU28" i="31"/>
  <c r="AT28" i="31"/>
  <c r="AS28" i="31"/>
  <c r="AR28" i="31"/>
  <c r="AQ28" i="31"/>
  <c r="AP28" i="31"/>
  <c r="AO28" i="31"/>
  <c r="AN28" i="31"/>
  <c r="AM28" i="31"/>
  <c r="AL28" i="31"/>
  <c r="AK28" i="31"/>
  <c r="AJ28" i="31"/>
  <c r="AI28" i="31"/>
  <c r="AH28" i="31"/>
  <c r="AG28" i="31"/>
  <c r="AF28" i="31"/>
  <c r="AE28" i="31"/>
  <c r="AD28" i="31"/>
  <c r="AC28" i="31"/>
  <c r="AB28" i="31"/>
  <c r="AA28" i="31"/>
  <c r="Z28" i="31"/>
  <c r="Y28" i="31"/>
  <c r="X28" i="31"/>
  <c r="W28" i="31"/>
  <c r="V28" i="31"/>
  <c r="U28" i="31"/>
  <c r="T28" i="31"/>
  <c r="S28" i="31"/>
  <c r="R28" i="31"/>
  <c r="Q28" i="31"/>
  <c r="P28" i="31"/>
  <c r="O28" i="31"/>
  <c r="N28" i="31"/>
  <c r="M28" i="31"/>
  <c r="L28" i="31"/>
  <c r="K28" i="31"/>
  <c r="J28" i="31"/>
  <c r="I28" i="31"/>
  <c r="H28" i="31"/>
  <c r="G28" i="31"/>
  <c r="F28" i="31"/>
  <c r="E28" i="31"/>
  <c r="D28" i="31"/>
  <c r="CQ27" i="31"/>
  <c r="CP27" i="31"/>
  <c r="CO27" i="31"/>
  <c r="CN27" i="31"/>
  <c r="CM27" i="31"/>
  <c r="CL27" i="31"/>
  <c r="CK27" i="31"/>
  <c r="CJ27" i="31"/>
  <c r="CI27" i="31"/>
  <c r="CH27" i="31"/>
  <c r="CG27" i="31"/>
  <c r="CF27" i="31"/>
  <c r="CE27" i="31"/>
  <c r="CD27" i="31"/>
  <c r="CC27" i="31"/>
  <c r="CB27" i="31"/>
  <c r="CA27" i="31"/>
  <c r="BZ27" i="31"/>
  <c r="BY27" i="31"/>
  <c r="BX27" i="31"/>
  <c r="BW27" i="31"/>
  <c r="BV27" i="31"/>
  <c r="BU27" i="31"/>
  <c r="BT27" i="31"/>
  <c r="BS27" i="31"/>
  <c r="BR27" i="31"/>
  <c r="BQ27" i="31"/>
  <c r="BP27" i="31"/>
  <c r="BO27" i="31"/>
  <c r="BN27" i="31"/>
  <c r="BM27" i="31"/>
  <c r="BL27" i="31"/>
  <c r="BK27" i="31"/>
  <c r="BJ27" i="31"/>
  <c r="BI27" i="31"/>
  <c r="BH27" i="31"/>
  <c r="BG27" i="31"/>
  <c r="BF27" i="31"/>
  <c r="BE27" i="31"/>
  <c r="BD27" i="31"/>
  <c r="BC27" i="31"/>
  <c r="BB27" i="31"/>
  <c r="BA27" i="31"/>
  <c r="AZ27" i="31"/>
  <c r="AY27" i="31"/>
  <c r="AX27" i="31"/>
  <c r="AW27" i="31"/>
  <c r="AV27" i="31"/>
  <c r="AU27" i="31"/>
  <c r="AT27" i="31"/>
  <c r="AS27" i="31"/>
  <c r="AR27" i="31"/>
  <c r="AQ27" i="31"/>
  <c r="AP27" i="31"/>
  <c r="AO27" i="31"/>
  <c r="AN27" i="31"/>
  <c r="AM27" i="31"/>
  <c r="AL27" i="31"/>
  <c r="AK27" i="31"/>
  <c r="AJ27" i="31"/>
  <c r="AI27" i="31"/>
  <c r="AH27" i="31"/>
  <c r="AG27" i="31"/>
  <c r="AF27" i="31"/>
  <c r="AE27" i="31"/>
  <c r="AD27" i="31"/>
  <c r="AC27" i="31"/>
  <c r="AB27" i="31"/>
  <c r="AA27" i="31"/>
  <c r="Z27" i="31"/>
  <c r="Y27" i="31"/>
  <c r="X27" i="31"/>
  <c r="W27" i="31"/>
  <c r="V27" i="31"/>
  <c r="U27" i="31"/>
  <c r="T27" i="31"/>
  <c r="S27" i="31"/>
  <c r="R27" i="31"/>
  <c r="Q27" i="31"/>
  <c r="P27" i="31"/>
  <c r="O27" i="31"/>
  <c r="N27" i="31"/>
  <c r="M27" i="31"/>
  <c r="L27" i="31"/>
  <c r="K27" i="31"/>
  <c r="J27" i="31"/>
  <c r="I27" i="31"/>
  <c r="H27" i="31"/>
  <c r="G27" i="31"/>
  <c r="F27" i="31"/>
  <c r="E27" i="31"/>
  <c r="D27" i="31"/>
  <c r="CQ26" i="31"/>
  <c r="CP26" i="31"/>
  <c r="CO26" i="31"/>
  <c r="CN26" i="31"/>
  <c r="CM26" i="31"/>
  <c r="CL26" i="31"/>
  <c r="CK26" i="31"/>
  <c r="CJ26" i="31"/>
  <c r="CI26" i="31"/>
  <c r="CH26" i="31"/>
  <c r="CG26" i="31"/>
  <c r="CF26" i="31"/>
  <c r="CE26" i="31"/>
  <c r="CD26" i="31"/>
  <c r="CC26" i="31"/>
  <c r="CB26" i="31"/>
  <c r="CA26" i="31"/>
  <c r="BZ26" i="31"/>
  <c r="BY26" i="31"/>
  <c r="BX26" i="31"/>
  <c r="BW26" i="31"/>
  <c r="BV26" i="31"/>
  <c r="BU26" i="31"/>
  <c r="BT26" i="31"/>
  <c r="BS26" i="31"/>
  <c r="BR26" i="31"/>
  <c r="BQ26" i="31"/>
  <c r="BP26" i="31"/>
  <c r="BO26" i="31"/>
  <c r="BN26" i="31"/>
  <c r="BM26" i="31"/>
  <c r="BL26" i="31"/>
  <c r="BK26" i="31"/>
  <c r="BJ26" i="31"/>
  <c r="BI26" i="31"/>
  <c r="BH26" i="31"/>
  <c r="BG26" i="31"/>
  <c r="BF26" i="31"/>
  <c r="BE26" i="31"/>
  <c r="BD26" i="31"/>
  <c r="BC26" i="31"/>
  <c r="BB26" i="31"/>
  <c r="BA26" i="31"/>
  <c r="AZ26" i="31"/>
  <c r="AY26" i="31"/>
  <c r="AX26" i="31"/>
  <c r="AW26" i="31"/>
  <c r="AV26" i="31"/>
  <c r="AU26" i="31"/>
  <c r="AT26" i="31"/>
  <c r="AS26" i="31"/>
  <c r="AR26" i="31"/>
  <c r="AQ26" i="31"/>
  <c r="AP26" i="31"/>
  <c r="AO26" i="31"/>
  <c r="AN26" i="31"/>
  <c r="AM26" i="31"/>
  <c r="AL26" i="31"/>
  <c r="AK26" i="31"/>
  <c r="AJ26" i="31"/>
  <c r="AI26" i="31"/>
  <c r="AH26" i="31"/>
  <c r="AG26" i="31"/>
  <c r="AF26" i="31"/>
  <c r="AE26" i="31"/>
  <c r="AD26" i="31"/>
  <c r="AC26" i="31"/>
  <c r="AB26" i="31"/>
  <c r="AA26" i="31"/>
  <c r="Z26" i="31"/>
  <c r="Y26" i="31"/>
  <c r="X26" i="31"/>
  <c r="W26" i="31"/>
  <c r="V26" i="31"/>
  <c r="U26" i="31"/>
  <c r="T26" i="31"/>
  <c r="S26" i="31"/>
  <c r="R26" i="31"/>
  <c r="Q26" i="31"/>
  <c r="P26" i="31"/>
  <c r="O26" i="31"/>
  <c r="N26" i="31"/>
  <c r="M26" i="31"/>
  <c r="L26" i="31"/>
  <c r="K26" i="31"/>
  <c r="J26" i="31"/>
  <c r="I26" i="31"/>
  <c r="H26" i="31"/>
  <c r="G26" i="31"/>
  <c r="F26" i="31"/>
  <c r="E26" i="31"/>
  <c r="D26" i="31"/>
  <c r="CQ25" i="31"/>
  <c r="CP25" i="31"/>
  <c r="CO25" i="31"/>
  <c r="CN25" i="31"/>
  <c r="CM25" i="31"/>
  <c r="CL25" i="31"/>
  <c r="CK25" i="31"/>
  <c r="CJ25" i="31"/>
  <c r="CI25" i="31"/>
  <c r="CH25" i="31"/>
  <c r="CG25" i="31"/>
  <c r="CF25" i="31"/>
  <c r="CE25" i="31"/>
  <c r="CD25" i="31"/>
  <c r="CC25" i="31"/>
  <c r="CB25" i="31"/>
  <c r="CA25" i="31"/>
  <c r="BZ25" i="31"/>
  <c r="BY25" i="31"/>
  <c r="BX25" i="31"/>
  <c r="BW25" i="31"/>
  <c r="BV25" i="31"/>
  <c r="BU25" i="31"/>
  <c r="BT25" i="31"/>
  <c r="BS25" i="31"/>
  <c r="BR25" i="31"/>
  <c r="BQ25" i="31"/>
  <c r="BP25" i="31"/>
  <c r="BO25" i="31"/>
  <c r="BN25" i="31"/>
  <c r="BM25" i="31"/>
  <c r="BL25" i="31"/>
  <c r="BK25" i="31"/>
  <c r="BJ25" i="31"/>
  <c r="BI25" i="31"/>
  <c r="BH25" i="31"/>
  <c r="BG25" i="31"/>
  <c r="BF25" i="31"/>
  <c r="BE25" i="31"/>
  <c r="BD25" i="31"/>
  <c r="BC25" i="31"/>
  <c r="BB25" i="31"/>
  <c r="BA25" i="31"/>
  <c r="AZ25" i="31"/>
  <c r="AY25" i="31"/>
  <c r="AX25" i="31"/>
  <c r="AW25" i="31"/>
  <c r="AV25" i="31"/>
  <c r="AU25" i="31"/>
  <c r="AT25" i="31"/>
  <c r="AS25" i="31"/>
  <c r="AR25" i="31"/>
  <c r="AQ25" i="31"/>
  <c r="AP25" i="31"/>
  <c r="AO25" i="31"/>
  <c r="AN25" i="31"/>
  <c r="AM25" i="31"/>
  <c r="AL25" i="31"/>
  <c r="AK25" i="31"/>
  <c r="AJ25" i="31"/>
  <c r="AI25" i="31"/>
  <c r="AH25" i="31"/>
  <c r="AG25" i="31"/>
  <c r="AF25" i="31"/>
  <c r="AE25" i="31"/>
  <c r="AD25" i="31"/>
  <c r="AC25" i="31"/>
  <c r="AB25" i="31"/>
  <c r="AA25" i="31"/>
  <c r="Z25" i="31"/>
  <c r="Y25" i="31"/>
  <c r="X25" i="31"/>
  <c r="W25" i="31"/>
  <c r="V25" i="31"/>
  <c r="U25" i="31"/>
  <c r="T25" i="31"/>
  <c r="S25" i="31"/>
  <c r="R25" i="31"/>
  <c r="Q25" i="31"/>
  <c r="P25" i="31"/>
  <c r="O25" i="31"/>
  <c r="N25" i="31"/>
  <c r="M25" i="31"/>
  <c r="L25" i="31"/>
  <c r="K25" i="31"/>
  <c r="J25" i="31"/>
  <c r="I25" i="31"/>
  <c r="H25" i="31"/>
  <c r="G25" i="31"/>
  <c r="F25" i="31"/>
  <c r="E25" i="31"/>
  <c r="D25" i="31"/>
  <c r="CQ24" i="31"/>
  <c r="CP24" i="31"/>
  <c r="CO24" i="31"/>
  <c r="CN24" i="31"/>
  <c r="CM24" i="31"/>
  <c r="CL24" i="31"/>
  <c r="CK24" i="31"/>
  <c r="CJ24" i="31"/>
  <c r="CI24" i="31"/>
  <c r="CH24" i="31"/>
  <c r="CG24" i="31"/>
  <c r="CF24" i="31"/>
  <c r="CE24" i="31"/>
  <c r="CD24" i="31"/>
  <c r="CC24" i="31"/>
  <c r="CB24" i="31"/>
  <c r="CA24" i="31"/>
  <c r="BZ24" i="31"/>
  <c r="BY24" i="31"/>
  <c r="BX24" i="31"/>
  <c r="BW24" i="31"/>
  <c r="BV24" i="31"/>
  <c r="BU24" i="31"/>
  <c r="BT24" i="31"/>
  <c r="BS24" i="31"/>
  <c r="BR24" i="31"/>
  <c r="BQ24" i="31"/>
  <c r="BP24" i="31"/>
  <c r="BO24" i="31"/>
  <c r="BN24" i="31"/>
  <c r="BM24" i="31"/>
  <c r="BL24" i="31"/>
  <c r="BK24" i="31"/>
  <c r="BJ24" i="31"/>
  <c r="BI24" i="31"/>
  <c r="BH24" i="31"/>
  <c r="BG24" i="31"/>
  <c r="BF24" i="31"/>
  <c r="BE24" i="31"/>
  <c r="BD24" i="31"/>
  <c r="BC24" i="31"/>
  <c r="BB24" i="31"/>
  <c r="BA24" i="31"/>
  <c r="AZ24" i="31"/>
  <c r="AY24" i="31"/>
  <c r="AX24" i="31"/>
  <c r="AW24" i="31"/>
  <c r="AV24" i="31"/>
  <c r="AU24" i="31"/>
  <c r="AT24" i="31"/>
  <c r="AS24" i="31"/>
  <c r="AR24" i="31"/>
  <c r="AQ24" i="31"/>
  <c r="AP24" i="31"/>
  <c r="AO24" i="31"/>
  <c r="AN24" i="31"/>
  <c r="AM24" i="31"/>
  <c r="AL24" i="31"/>
  <c r="AK24" i="31"/>
  <c r="AJ24" i="31"/>
  <c r="AI24" i="31"/>
  <c r="AH24" i="31"/>
  <c r="AG24" i="31"/>
  <c r="AF24" i="31"/>
  <c r="AE24" i="31"/>
  <c r="AD24" i="31"/>
  <c r="AC24" i="31"/>
  <c r="AB24" i="31"/>
  <c r="AA24" i="31"/>
  <c r="Z24" i="31"/>
  <c r="Y24" i="31"/>
  <c r="X24" i="31"/>
  <c r="W24" i="31"/>
  <c r="V24" i="31"/>
  <c r="U24" i="31"/>
  <c r="T24" i="31"/>
  <c r="S24" i="31"/>
  <c r="R24" i="31"/>
  <c r="Q24" i="31"/>
  <c r="P24" i="31"/>
  <c r="O24" i="31"/>
  <c r="N24" i="31"/>
  <c r="M24" i="31"/>
  <c r="L24" i="31"/>
  <c r="K24" i="31"/>
  <c r="J24" i="31"/>
  <c r="I24" i="31"/>
  <c r="H24" i="31"/>
  <c r="G24" i="31"/>
  <c r="F24" i="31"/>
  <c r="E24" i="31"/>
  <c r="D24" i="31"/>
  <c r="CQ23" i="31"/>
  <c r="CP23" i="31"/>
  <c r="CO23" i="31"/>
  <c r="CN23" i="31"/>
  <c r="CM23" i="31"/>
  <c r="CL23" i="31"/>
  <c r="CK23" i="31"/>
  <c r="CJ23" i="31"/>
  <c r="CI23" i="31"/>
  <c r="CH23" i="31"/>
  <c r="CG23" i="31"/>
  <c r="CF23" i="31"/>
  <c r="CE23" i="31"/>
  <c r="CD23" i="31"/>
  <c r="CC23" i="31"/>
  <c r="CB23" i="31"/>
  <c r="CA23" i="31"/>
  <c r="BZ23" i="31"/>
  <c r="BY23" i="31"/>
  <c r="BX23" i="31"/>
  <c r="BW23" i="31"/>
  <c r="BV23" i="31"/>
  <c r="BU23" i="31"/>
  <c r="BT23" i="31"/>
  <c r="BS23" i="31"/>
  <c r="BR23" i="31"/>
  <c r="BQ23" i="31"/>
  <c r="BP23" i="31"/>
  <c r="BO23" i="31"/>
  <c r="BN23" i="31"/>
  <c r="BM23" i="31"/>
  <c r="BL23" i="31"/>
  <c r="BK23" i="31"/>
  <c r="BJ23" i="31"/>
  <c r="BI23" i="31"/>
  <c r="BH23" i="31"/>
  <c r="BG23" i="31"/>
  <c r="BF23" i="31"/>
  <c r="BE23" i="31"/>
  <c r="BD23" i="31"/>
  <c r="BC23" i="31"/>
  <c r="BB23" i="31"/>
  <c r="BA23" i="31"/>
  <c r="AZ23" i="31"/>
  <c r="AY23" i="31"/>
  <c r="AX23" i="31"/>
  <c r="AW23" i="31"/>
  <c r="AV23" i="31"/>
  <c r="AU23" i="31"/>
  <c r="AT23" i="31"/>
  <c r="AS23" i="31"/>
  <c r="AR23" i="31"/>
  <c r="AQ23" i="31"/>
  <c r="AP23" i="31"/>
  <c r="AO23" i="31"/>
  <c r="AN23" i="31"/>
  <c r="AM23" i="31"/>
  <c r="AL23" i="31"/>
  <c r="AK23" i="31"/>
  <c r="AJ23" i="31"/>
  <c r="AI23" i="31"/>
  <c r="AH23" i="31"/>
  <c r="AG23" i="31"/>
  <c r="AF23" i="31"/>
  <c r="AE23" i="31"/>
  <c r="AD23" i="31"/>
  <c r="AC23" i="31"/>
  <c r="AB23" i="31"/>
  <c r="AA23" i="31"/>
  <c r="Z23" i="31"/>
  <c r="Y23" i="31"/>
  <c r="X23" i="31"/>
  <c r="W23" i="31"/>
  <c r="V23" i="31"/>
  <c r="U23" i="31"/>
  <c r="T23" i="31"/>
  <c r="S23" i="31"/>
  <c r="R23" i="31"/>
  <c r="Q23" i="31"/>
  <c r="P23" i="31"/>
  <c r="O23" i="31"/>
  <c r="N23" i="31"/>
  <c r="M23" i="31"/>
  <c r="L23" i="31"/>
  <c r="K23" i="31"/>
  <c r="J23" i="31"/>
  <c r="I23" i="31"/>
  <c r="H23" i="31"/>
  <c r="G23" i="31"/>
  <c r="F23" i="31"/>
  <c r="E23" i="31"/>
  <c r="D23" i="31"/>
  <c r="CQ22" i="31"/>
  <c r="CP22" i="31"/>
  <c r="CO22" i="31"/>
  <c r="CN22" i="31"/>
  <c r="CM22" i="31"/>
  <c r="CL22" i="31"/>
  <c r="CK22" i="31"/>
  <c r="CJ22" i="31"/>
  <c r="CI22" i="31"/>
  <c r="CH22" i="31"/>
  <c r="CG22" i="31"/>
  <c r="CF22" i="31"/>
  <c r="CE22" i="31"/>
  <c r="CD22" i="31"/>
  <c r="CC22" i="31"/>
  <c r="CB22" i="31"/>
  <c r="CA22" i="31"/>
  <c r="BZ22" i="31"/>
  <c r="BY22" i="31"/>
  <c r="BX22" i="31"/>
  <c r="BW22" i="31"/>
  <c r="BV22" i="31"/>
  <c r="BU22" i="31"/>
  <c r="BT22" i="31"/>
  <c r="BS22" i="31"/>
  <c r="BR22" i="31"/>
  <c r="BQ22" i="31"/>
  <c r="BP22" i="31"/>
  <c r="BO22" i="31"/>
  <c r="BN22" i="31"/>
  <c r="BM22" i="31"/>
  <c r="BL22" i="31"/>
  <c r="BK22" i="31"/>
  <c r="BJ22" i="31"/>
  <c r="BI22" i="31"/>
  <c r="BH22" i="31"/>
  <c r="BG22" i="31"/>
  <c r="BF22" i="31"/>
  <c r="BE22" i="31"/>
  <c r="BD22" i="31"/>
  <c r="BC22" i="31"/>
  <c r="BB22" i="31"/>
  <c r="BA22" i="31"/>
  <c r="AZ22" i="31"/>
  <c r="AY22" i="31"/>
  <c r="AX22" i="31"/>
  <c r="AW22" i="31"/>
  <c r="AV22" i="31"/>
  <c r="AU22" i="31"/>
  <c r="AT22" i="31"/>
  <c r="AS22" i="31"/>
  <c r="AR22" i="31"/>
  <c r="AQ22" i="31"/>
  <c r="AP22" i="31"/>
  <c r="AO22" i="31"/>
  <c r="AN22" i="31"/>
  <c r="AM22" i="31"/>
  <c r="AL22" i="31"/>
  <c r="AK22" i="31"/>
  <c r="AJ22" i="31"/>
  <c r="AI22" i="31"/>
  <c r="AH22" i="31"/>
  <c r="AG22" i="31"/>
  <c r="AF22" i="31"/>
  <c r="AE22" i="31"/>
  <c r="AD22" i="31"/>
  <c r="AC22" i="31"/>
  <c r="AB22" i="31"/>
  <c r="AA22" i="31"/>
  <c r="Z22" i="31"/>
  <c r="Y22" i="31"/>
  <c r="X22" i="31"/>
  <c r="W22" i="31"/>
  <c r="V22" i="31"/>
  <c r="U22" i="31"/>
  <c r="T22" i="31"/>
  <c r="S22" i="31"/>
  <c r="R22" i="31"/>
  <c r="Q22" i="31"/>
  <c r="P22" i="31"/>
  <c r="O22" i="31"/>
  <c r="N22" i="31"/>
  <c r="M22" i="31"/>
  <c r="L22" i="31"/>
  <c r="K22" i="31"/>
  <c r="J22" i="31"/>
  <c r="I22" i="31"/>
  <c r="H22" i="31"/>
  <c r="G22" i="31"/>
  <c r="F22" i="31"/>
  <c r="E22" i="31"/>
  <c r="D22" i="31"/>
  <c r="CQ21" i="31"/>
  <c r="CP21" i="31"/>
  <c r="CO21" i="31"/>
  <c r="CN21" i="31"/>
  <c r="CM21" i="31"/>
  <c r="CL21" i="31"/>
  <c r="CK21" i="31"/>
  <c r="CJ21" i="31"/>
  <c r="CI21" i="31"/>
  <c r="CH21" i="31"/>
  <c r="CG21" i="31"/>
  <c r="CF21" i="31"/>
  <c r="CE21" i="31"/>
  <c r="CD21" i="31"/>
  <c r="CC21" i="31"/>
  <c r="CB21" i="31"/>
  <c r="CA21" i="31"/>
  <c r="BZ21" i="31"/>
  <c r="BY21" i="31"/>
  <c r="BX21" i="31"/>
  <c r="BW21" i="31"/>
  <c r="BV21" i="31"/>
  <c r="BU21" i="31"/>
  <c r="BT21" i="31"/>
  <c r="BS21" i="31"/>
  <c r="BR21" i="31"/>
  <c r="BQ21" i="31"/>
  <c r="BP21" i="31"/>
  <c r="BO21" i="31"/>
  <c r="BN21" i="31"/>
  <c r="BM21" i="31"/>
  <c r="BL21" i="31"/>
  <c r="BK21" i="31"/>
  <c r="BJ21" i="31"/>
  <c r="BI21" i="31"/>
  <c r="BH21" i="31"/>
  <c r="BG21" i="31"/>
  <c r="BF21" i="31"/>
  <c r="BE21" i="31"/>
  <c r="BD21" i="31"/>
  <c r="BC21" i="31"/>
  <c r="BB21" i="31"/>
  <c r="BA21" i="31"/>
  <c r="AZ21" i="31"/>
  <c r="AY21" i="31"/>
  <c r="AX21" i="31"/>
  <c r="AW21" i="31"/>
  <c r="AV21" i="31"/>
  <c r="AU21" i="31"/>
  <c r="AT21" i="31"/>
  <c r="AS21" i="31"/>
  <c r="AR21" i="31"/>
  <c r="AQ21" i="31"/>
  <c r="AP21" i="31"/>
  <c r="AO21" i="31"/>
  <c r="AN21" i="31"/>
  <c r="AM21" i="31"/>
  <c r="AL21" i="31"/>
  <c r="AK21" i="31"/>
  <c r="AJ21" i="31"/>
  <c r="AI21" i="31"/>
  <c r="AH21" i="31"/>
  <c r="AG21" i="31"/>
  <c r="AF21" i="31"/>
  <c r="AE21" i="31"/>
  <c r="AD21" i="31"/>
  <c r="AC21" i="31"/>
  <c r="AB21" i="31"/>
  <c r="AA21" i="31"/>
  <c r="Z21" i="31"/>
  <c r="Y21" i="31"/>
  <c r="X21" i="31"/>
  <c r="W21" i="31"/>
  <c r="V21" i="31"/>
  <c r="U21" i="31"/>
  <c r="T21" i="31"/>
  <c r="S21" i="31"/>
  <c r="R21" i="31"/>
  <c r="Q21" i="31"/>
  <c r="P21" i="31"/>
  <c r="O21" i="31"/>
  <c r="N21" i="31"/>
  <c r="M21" i="31"/>
  <c r="L21" i="31"/>
  <c r="K21" i="31"/>
  <c r="J21" i="31"/>
  <c r="I21" i="31"/>
  <c r="H21" i="31"/>
  <c r="G21" i="31"/>
  <c r="F21" i="31"/>
  <c r="E21" i="31"/>
  <c r="D21" i="31"/>
  <c r="CQ20" i="31"/>
  <c r="CP20" i="31"/>
  <c r="CO20" i="31"/>
  <c r="CN20" i="31"/>
  <c r="CM20" i="31"/>
  <c r="CL20" i="31"/>
  <c r="CK20" i="31"/>
  <c r="CJ20" i="31"/>
  <c r="CI20" i="31"/>
  <c r="CH20" i="31"/>
  <c r="CG20" i="31"/>
  <c r="CF20" i="31"/>
  <c r="CE20" i="31"/>
  <c r="CD20" i="31"/>
  <c r="CC20" i="31"/>
  <c r="CB20" i="31"/>
  <c r="CA20" i="31"/>
  <c r="BZ20" i="31"/>
  <c r="BY20" i="31"/>
  <c r="BX20" i="31"/>
  <c r="BW20" i="31"/>
  <c r="BV20" i="31"/>
  <c r="BU20" i="31"/>
  <c r="BT20" i="31"/>
  <c r="BS20" i="31"/>
  <c r="BR20" i="31"/>
  <c r="BQ20" i="31"/>
  <c r="BP20" i="31"/>
  <c r="BO20" i="31"/>
  <c r="BN20" i="31"/>
  <c r="BM20" i="31"/>
  <c r="BL20" i="31"/>
  <c r="BK20" i="31"/>
  <c r="BJ20" i="31"/>
  <c r="BI20" i="31"/>
  <c r="BH20" i="31"/>
  <c r="BG20" i="31"/>
  <c r="BF20" i="31"/>
  <c r="BE20" i="31"/>
  <c r="BD20" i="31"/>
  <c r="BC20" i="31"/>
  <c r="BB20" i="31"/>
  <c r="BA20" i="31"/>
  <c r="AZ20" i="31"/>
  <c r="AY20" i="31"/>
  <c r="AX20" i="31"/>
  <c r="AW20" i="31"/>
  <c r="AV20" i="31"/>
  <c r="AU20" i="31"/>
  <c r="AT20" i="31"/>
  <c r="AS20" i="31"/>
  <c r="AR20" i="31"/>
  <c r="AQ20" i="31"/>
  <c r="AP20" i="31"/>
  <c r="AO20" i="31"/>
  <c r="AN20" i="31"/>
  <c r="AM20" i="31"/>
  <c r="AL20" i="31"/>
  <c r="AK20" i="31"/>
  <c r="AJ20" i="31"/>
  <c r="AI20" i="31"/>
  <c r="AH20" i="31"/>
  <c r="AG20" i="31"/>
  <c r="AF20" i="31"/>
  <c r="AE20" i="31"/>
  <c r="AD20" i="31"/>
  <c r="AC20" i="31"/>
  <c r="AB20" i="31"/>
  <c r="AA20" i="31"/>
  <c r="Z20" i="31"/>
  <c r="Y20" i="31"/>
  <c r="X20" i="31"/>
  <c r="W20" i="31"/>
  <c r="V20" i="31"/>
  <c r="U20" i="31"/>
  <c r="T20" i="31"/>
  <c r="S20" i="31"/>
  <c r="R20" i="31"/>
  <c r="Q20" i="31"/>
  <c r="P20" i="31"/>
  <c r="O20" i="31"/>
  <c r="N20" i="31"/>
  <c r="M20" i="31"/>
  <c r="L20" i="31"/>
  <c r="K20" i="31"/>
  <c r="J20" i="31"/>
  <c r="I20" i="31"/>
  <c r="H20" i="31"/>
  <c r="G20" i="31"/>
  <c r="F20" i="31"/>
  <c r="E20" i="31"/>
  <c r="D20" i="31"/>
  <c r="CQ19" i="31"/>
  <c r="CP19" i="31"/>
  <c r="CO19" i="31"/>
  <c r="CN19" i="31"/>
  <c r="CM19" i="31"/>
  <c r="CL19" i="31"/>
  <c r="CK19" i="31"/>
  <c r="CJ19" i="31"/>
  <c r="CI19" i="31"/>
  <c r="CH19" i="31"/>
  <c r="CG19" i="31"/>
  <c r="CF19" i="31"/>
  <c r="CE19" i="31"/>
  <c r="CD19" i="31"/>
  <c r="CC19" i="31"/>
  <c r="CB19" i="31"/>
  <c r="CA19" i="31"/>
  <c r="BZ19" i="31"/>
  <c r="BY19" i="31"/>
  <c r="BX19" i="31"/>
  <c r="BW19" i="31"/>
  <c r="BV19" i="31"/>
  <c r="BU19" i="31"/>
  <c r="BT19" i="31"/>
  <c r="BS19" i="31"/>
  <c r="BR19" i="31"/>
  <c r="BQ19" i="31"/>
  <c r="BP19" i="31"/>
  <c r="BO19" i="31"/>
  <c r="BN19" i="31"/>
  <c r="BM19" i="31"/>
  <c r="BL19" i="31"/>
  <c r="BK19" i="31"/>
  <c r="BJ19" i="31"/>
  <c r="BI19" i="31"/>
  <c r="BH19" i="31"/>
  <c r="BG19" i="31"/>
  <c r="BF19" i="31"/>
  <c r="BE19" i="31"/>
  <c r="BD19" i="31"/>
  <c r="BC19" i="31"/>
  <c r="BB19" i="31"/>
  <c r="BA19" i="31"/>
  <c r="AZ19" i="31"/>
  <c r="AY19" i="31"/>
  <c r="AX19" i="31"/>
  <c r="AW19" i="31"/>
  <c r="AV19" i="31"/>
  <c r="AU19" i="31"/>
  <c r="AT19" i="31"/>
  <c r="AS19" i="31"/>
  <c r="AR19" i="31"/>
  <c r="AQ19" i="31"/>
  <c r="AP19" i="31"/>
  <c r="AO19" i="31"/>
  <c r="AN19" i="31"/>
  <c r="AM19" i="31"/>
  <c r="AL19" i="31"/>
  <c r="AK19" i="31"/>
  <c r="AJ19" i="31"/>
  <c r="AI19" i="31"/>
  <c r="AH19" i="31"/>
  <c r="AG19" i="31"/>
  <c r="AF19" i="31"/>
  <c r="AE19" i="31"/>
  <c r="AD19" i="31"/>
  <c r="AC19" i="31"/>
  <c r="AB19" i="31"/>
  <c r="AA19" i="31"/>
  <c r="Z19" i="31"/>
  <c r="Y19" i="31"/>
  <c r="X19" i="31"/>
  <c r="W19" i="31"/>
  <c r="V19" i="31"/>
  <c r="U19" i="31"/>
  <c r="T19" i="31"/>
  <c r="S19" i="31"/>
  <c r="R19" i="31"/>
  <c r="Q19" i="31"/>
  <c r="P19" i="31"/>
  <c r="O19" i="31"/>
  <c r="N19" i="31"/>
  <c r="M19" i="31"/>
  <c r="L19" i="31"/>
  <c r="K19" i="31"/>
  <c r="J19" i="31"/>
  <c r="I19" i="31"/>
  <c r="H19" i="31"/>
  <c r="G19" i="31"/>
  <c r="F19" i="31"/>
  <c r="E19" i="31"/>
  <c r="D19" i="31"/>
  <c r="CQ18" i="31"/>
  <c r="CP18" i="31"/>
  <c r="CO18" i="31"/>
  <c r="CN18" i="31"/>
  <c r="CM18" i="31"/>
  <c r="CL18" i="31"/>
  <c r="CK18" i="31"/>
  <c r="CJ18" i="31"/>
  <c r="CI18" i="31"/>
  <c r="CH18" i="31"/>
  <c r="CG18" i="31"/>
  <c r="CF18" i="31"/>
  <c r="CE18" i="31"/>
  <c r="CD18" i="31"/>
  <c r="CC18" i="31"/>
  <c r="CB18" i="31"/>
  <c r="CA18" i="31"/>
  <c r="BZ18" i="31"/>
  <c r="BY18" i="31"/>
  <c r="BX18" i="31"/>
  <c r="BW18" i="31"/>
  <c r="BV18" i="31"/>
  <c r="BU18" i="31"/>
  <c r="BT18" i="31"/>
  <c r="BS18" i="31"/>
  <c r="BR18" i="31"/>
  <c r="BQ18" i="31"/>
  <c r="BP18" i="31"/>
  <c r="BO18" i="31"/>
  <c r="BN18" i="31"/>
  <c r="BM18" i="31"/>
  <c r="BL18" i="31"/>
  <c r="BK18" i="31"/>
  <c r="BJ18" i="31"/>
  <c r="BI18" i="31"/>
  <c r="BH18" i="31"/>
  <c r="BG18" i="31"/>
  <c r="BF18" i="31"/>
  <c r="BE18" i="31"/>
  <c r="BD18" i="31"/>
  <c r="BC18" i="31"/>
  <c r="BB18" i="31"/>
  <c r="BA18" i="31"/>
  <c r="AZ18" i="31"/>
  <c r="AY18" i="31"/>
  <c r="AX18" i="31"/>
  <c r="AW18" i="31"/>
  <c r="AV18" i="31"/>
  <c r="AU18" i="31"/>
  <c r="AT18" i="31"/>
  <c r="AS18" i="31"/>
  <c r="AR18" i="31"/>
  <c r="AQ18" i="31"/>
  <c r="AP18" i="31"/>
  <c r="AO18" i="31"/>
  <c r="AN18" i="31"/>
  <c r="AM18" i="31"/>
  <c r="AL18" i="31"/>
  <c r="AK18" i="31"/>
  <c r="AJ18" i="31"/>
  <c r="AI18" i="31"/>
  <c r="AH18" i="31"/>
  <c r="AG18" i="31"/>
  <c r="AF18" i="31"/>
  <c r="AE18" i="31"/>
  <c r="AD18" i="31"/>
  <c r="AC18" i="31"/>
  <c r="AB18" i="31"/>
  <c r="AA18" i="31"/>
  <c r="Z18" i="31"/>
  <c r="Y18" i="31"/>
  <c r="X18" i="31"/>
  <c r="W18" i="31"/>
  <c r="V18" i="31"/>
  <c r="U18" i="31"/>
  <c r="T18" i="31"/>
  <c r="S18" i="31"/>
  <c r="R18" i="31"/>
  <c r="Q18" i="31"/>
  <c r="P18" i="31"/>
  <c r="O18" i="31"/>
  <c r="N18" i="31"/>
  <c r="M18" i="31"/>
  <c r="L18" i="31"/>
  <c r="K18" i="31"/>
  <c r="J18" i="31"/>
  <c r="I18" i="31"/>
  <c r="H18" i="31"/>
  <c r="G18" i="31"/>
  <c r="F18" i="31"/>
  <c r="E18" i="31"/>
  <c r="D18" i="31"/>
  <c r="CQ17" i="31"/>
  <c r="CP17" i="31"/>
  <c r="CO17" i="31"/>
  <c r="CN17" i="31"/>
  <c r="CM17" i="31"/>
  <c r="CL17" i="31"/>
  <c r="CK17" i="31"/>
  <c r="CJ17" i="31"/>
  <c r="CI17" i="31"/>
  <c r="CH17" i="31"/>
  <c r="CG17" i="31"/>
  <c r="CF17" i="31"/>
  <c r="CE17" i="31"/>
  <c r="CD17" i="31"/>
  <c r="CC17" i="31"/>
  <c r="CB17" i="31"/>
  <c r="CA17" i="31"/>
  <c r="BZ17" i="31"/>
  <c r="BY17" i="31"/>
  <c r="BX17" i="31"/>
  <c r="BW17" i="31"/>
  <c r="BV17" i="31"/>
  <c r="BU17" i="31"/>
  <c r="BT17" i="31"/>
  <c r="BS17" i="31"/>
  <c r="BR17" i="31"/>
  <c r="BQ17" i="31"/>
  <c r="BP17" i="31"/>
  <c r="BO17" i="31"/>
  <c r="BN17" i="31"/>
  <c r="BM17" i="31"/>
  <c r="BL17" i="31"/>
  <c r="BK17" i="31"/>
  <c r="BJ17" i="31"/>
  <c r="BI17" i="31"/>
  <c r="BH17" i="31"/>
  <c r="BG17" i="31"/>
  <c r="BF17" i="31"/>
  <c r="BE17" i="31"/>
  <c r="BD17" i="31"/>
  <c r="BC17" i="31"/>
  <c r="BB17" i="31"/>
  <c r="BA17" i="31"/>
  <c r="AZ17" i="31"/>
  <c r="AY17" i="31"/>
  <c r="AX17" i="31"/>
  <c r="AW17" i="31"/>
  <c r="AV17" i="31"/>
  <c r="AU17" i="31"/>
  <c r="AT17" i="31"/>
  <c r="AS17" i="31"/>
  <c r="AR17" i="31"/>
  <c r="AQ17" i="31"/>
  <c r="AP17" i="31"/>
  <c r="AO17" i="31"/>
  <c r="AN17" i="31"/>
  <c r="AM17" i="31"/>
  <c r="AL17" i="31"/>
  <c r="AK17" i="31"/>
  <c r="AJ17" i="31"/>
  <c r="AI17" i="31"/>
  <c r="AH17" i="31"/>
  <c r="AG17" i="31"/>
  <c r="AF17" i="31"/>
  <c r="AE17" i="31"/>
  <c r="AD17" i="31"/>
  <c r="AC17" i="31"/>
  <c r="AB17" i="31"/>
  <c r="AA17" i="31"/>
  <c r="Z17" i="31"/>
  <c r="Y17" i="31"/>
  <c r="X17" i="31"/>
  <c r="W17" i="31"/>
  <c r="V17" i="31"/>
  <c r="U17" i="31"/>
  <c r="T17" i="31"/>
  <c r="S17" i="31"/>
  <c r="R17" i="31"/>
  <c r="Q17" i="31"/>
  <c r="P17" i="31"/>
  <c r="O17" i="31"/>
  <c r="N17" i="31"/>
  <c r="M17" i="31"/>
  <c r="L17" i="31"/>
  <c r="K17" i="31"/>
  <c r="J17" i="31"/>
  <c r="I17" i="31"/>
  <c r="H17" i="31"/>
  <c r="G17" i="31"/>
  <c r="F17" i="31"/>
  <c r="E17" i="31"/>
  <c r="D17" i="31"/>
  <c r="CQ16" i="31"/>
  <c r="CP16" i="31"/>
  <c r="CO16" i="31"/>
  <c r="CN16" i="31"/>
  <c r="CM16" i="31"/>
  <c r="CL16" i="31"/>
  <c r="CK16" i="31"/>
  <c r="CJ16" i="31"/>
  <c r="CI16" i="31"/>
  <c r="CH16" i="31"/>
  <c r="CG16" i="31"/>
  <c r="CF16" i="31"/>
  <c r="CE16" i="31"/>
  <c r="CD16" i="31"/>
  <c r="CC16" i="31"/>
  <c r="CB16" i="31"/>
  <c r="CA16" i="31"/>
  <c r="BZ16" i="31"/>
  <c r="BY16" i="31"/>
  <c r="BX16" i="31"/>
  <c r="BW16" i="31"/>
  <c r="BV16" i="31"/>
  <c r="BU16" i="31"/>
  <c r="BT16" i="31"/>
  <c r="BS16" i="31"/>
  <c r="BR16" i="31"/>
  <c r="BQ16" i="31"/>
  <c r="BP16" i="31"/>
  <c r="BO16" i="31"/>
  <c r="BN16" i="31"/>
  <c r="BM16" i="31"/>
  <c r="BL16" i="31"/>
  <c r="BK16" i="31"/>
  <c r="BJ16" i="31"/>
  <c r="BI16" i="31"/>
  <c r="BH16" i="31"/>
  <c r="BG16" i="31"/>
  <c r="BF16" i="31"/>
  <c r="BE16" i="31"/>
  <c r="BD16" i="31"/>
  <c r="BC16" i="31"/>
  <c r="BB16" i="31"/>
  <c r="BA16" i="31"/>
  <c r="AZ16" i="31"/>
  <c r="AY16" i="31"/>
  <c r="AX16" i="31"/>
  <c r="AW16" i="31"/>
  <c r="AV16" i="31"/>
  <c r="AU16" i="31"/>
  <c r="AT16" i="31"/>
  <c r="AS16" i="31"/>
  <c r="AR16" i="31"/>
  <c r="AQ16" i="31"/>
  <c r="AP16" i="31"/>
  <c r="AO16" i="31"/>
  <c r="AN16" i="31"/>
  <c r="AM16" i="31"/>
  <c r="AL16" i="31"/>
  <c r="AK16" i="31"/>
  <c r="AJ16" i="31"/>
  <c r="AI16" i="31"/>
  <c r="AH16" i="31"/>
  <c r="AG16" i="31"/>
  <c r="AF16" i="31"/>
  <c r="AE16" i="31"/>
  <c r="AD16" i="31"/>
  <c r="AC16" i="31"/>
  <c r="AB16" i="31"/>
  <c r="AA16" i="31"/>
  <c r="Z16" i="31"/>
  <c r="Y16" i="31"/>
  <c r="X16" i="31"/>
  <c r="W16" i="31"/>
  <c r="V16" i="31"/>
  <c r="U16" i="31"/>
  <c r="T16" i="31"/>
  <c r="S16" i="31"/>
  <c r="R16" i="31"/>
  <c r="Q16" i="31"/>
  <c r="P16" i="31"/>
  <c r="O16" i="31"/>
  <c r="N16" i="31"/>
  <c r="M16" i="31"/>
  <c r="L16" i="31"/>
  <c r="K16" i="31"/>
  <c r="J16" i="31"/>
  <c r="I16" i="31"/>
  <c r="H16" i="31"/>
  <c r="G16" i="31"/>
  <c r="F16" i="31"/>
  <c r="E16" i="31"/>
  <c r="D16" i="31"/>
  <c r="CQ15" i="31"/>
  <c r="CP15" i="31"/>
  <c r="CO15" i="31"/>
  <c r="CN15" i="31"/>
  <c r="CM15" i="31"/>
  <c r="CL15" i="31"/>
  <c r="CK15" i="31"/>
  <c r="CJ15" i="31"/>
  <c r="CI15" i="31"/>
  <c r="CH15" i="31"/>
  <c r="CG15" i="31"/>
  <c r="CF15" i="31"/>
  <c r="CE15" i="31"/>
  <c r="CD15" i="31"/>
  <c r="CC15" i="31"/>
  <c r="CB15" i="31"/>
  <c r="CA15" i="31"/>
  <c r="BZ15" i="31"/>
  <c r="BY15" i="31"/>
  <c r="BX15" i="31"/>
  <c r="BW15" i="31"/>
  <c r="BV15" i="31"/>
  <c r="BU15" i="31"/>
  <c r="BT15" i="31"/>
  <c r="BS15" i="31"/>
  <c r="BR15" i="31"/>
  <c r="BQ15" i="31"/>
  <c r="BP15" i="31"/>
  <c r="BO15" i="31"/>
  <c r="BN15" i="31"/>
  <c r="BM15" i="31"/>
  <c r="BL15" i="31"/>
  <c r="BK15" i="31"/>
  <c r="BJ15" i="31"/>
  <c r="BI15" i="31"/>
  <c r="BH15" i="31"/>
  <c r="BG15" i="31"/>
  <c r="BF15" i="31"/>
  <c r="BE15" i="31"/>
  <c r="BD15" i="31"/>
  <c r="BC15" i="31"/>
  <c r="BB15" i="31"/>
  <c r="BA15" i="31"/>
  <c r="AZ15" i="31"/>
  <c r="AY15" i="31"/>
  <c r="AX15" i="31"/>
  <c r="AW15" i="31"/>
  <c r="AV15" i="31"/>
  <c r="AU15" i="31"/>
  <c r="AT15" i="31"/>
  <c r="AS15" i="31"/>
  <c r="AR15" i="31"/>
  <c r="AQ15" i="31"/>
  <c r="AP15" i="31"/>
  <c r="AO15" i="31"/>
  <c r="AN15" i="31"/>
  <c r="AM15" i="31"/>
  <c r="AL15" i="31"/>
  <c r="AK15" i="31"/>
  <c r="AJ15" i="31"/>
  <c r="AI15" i="31"/>
  <c r="AH15" i="31"/>
  <c r="AG15" i="31"/>
  <c r="AF15" i="31"/>
  <c r="AE15" i="31"/>
  <c r="AD15" i="31"/>
  <c r="AC15" i="31"/>
  <c r="AB15" i="31"/>
  <c r="AA15" i="31"/>
  <c r="Z15" i="31"/>
  <c r="Y15" i="31"/>
  <c r="X15" i="31"/>
  <c r="W15" i="31"/>
  <c r="V15" i="31"/>
  <c r="U15" i="31"/>
  <c r="T15" i="31"/>
  <c r="S15" i="31"/>
  <c r="R15" i="31"/>
  <c r="Q15" i="31"/>
  <c r="P15" i="31"/>
  <c r="O15" i="31"/>
  <c r="N15" i="31"/>
  <c r="M15" i="31"/>
  <c r="L15" i="31"/>
  <c r="K15" i="31"/>
  <c r="J15" i="31"/>
  <c r="I15" i="31"/>
  <c r="H15" i="31"/>
  <c r="G15" i="31"/>
  <c r="F15" i="31"/>
  <c r="E15" i="31"/>
  <c r="D15" i="31"/>
  <c r="CQ14" i="31"/>
  <c r="CP14" i="31"/>
  <c r="CO14" i="31"/>
  <c r="CN14" i="31"/>
  <c r="CM14" i="31"/>
  <c r="CL14" i="31"/>
  <c r="CK14" i="31"/>
  <c r="CJ14" i="31"/>
  <c r="CI14" i="31"/>
  <c r="CH14" i="31"/>
  <c r="CG14" i="31"/>
  <c r="CF14" i="31"/>
  <c r="CE14" i="31"/>
  <c r="CD14" i="31"/>
  <c r="CC14" i="31"/>
  <c r="CB14" i="31"/>
  <c r="CA14" i="31"/>
  <c r="BZ14" i="31"/>
  <c r="BY14" i="31"/>
  <c r="BX14" i="31"/>
  <c r="BW14" i="31"/>
  <c r="BV14" i="31"/>
  <c r="BU14" i="31"/>
  <c r="BT14" i="31"/>
  <c r="BS14" i="31"/>
  <c r="BR14" i="31"/>
  <c r="BQ14" i="31"/>
  <c r="BP14" i="31"/>
  <c r="BO14" i="31"/>
  <c r="BN14" i="31"/>
  <c r="BM14" i="31"/>
  <c r="BL14" i="31"/>
  <c r="BK14" i="31"/>
  <c r="BJ14" i="31"/>
  <c r="BI14" i="31"/>
  <c r="BH14" i="31"/>
  <c r="BG14" i="31"/>
  <c r="BF14" i="31"/>
  <c r="BE14" i="31"/>
  <c r="BD14" i="31"/>
  <c r="BC14" i="31"/>
  <c r="BB14" i="31"/>
  <c r="BA14" i="31"/>
  <c r="AZ14" i="31"/>
  <c r="AY14" i="31"/>
  <c r="AX14" i="31"/>
  <c r="AW14" i="31"/>
  <c r="AV14" i="31"/>
  <c r="AU14" i="31"/>
  <c r="AT14" i="31"/>
  <c r="AS14" i="31"/>
  <c r="AR14" i="31"/>
  <c r="AQ14" i="31"/>
  <c r="AP14" i="31"/>
  <c r="AO14" i="31"/>
  <c r="AN14" i="31"/>
  <c r="AM14" i="31"/>
  <c r="AL14" i="31"/>
  <c r="AK14" i="31"/>
  <c r="AJ14" i="31"/>
  <c r="AI14" i="31"/>
  <c r="AH14" i="31"/>
  <c r="AG14" i="31"/>
  <c r="AF14" i="31"/>
  <c r="AE14" i="31"/>
  <c r="AD14" i="31"/>
  <c r="AC14" i="31"/>
  <c r="AB14" i="31"/>
  <c r="AA14" i="31"/>
  <c r="Z14" i="31"/>
  <c r="Y14" i="31"/>
  <c r="X14" i="31"/>
  <c r="W14" i="31"/>
  <c r="V14" i="31"/>
  <c r="U14" i="31"/>
  <c r="T14" i="31"/>
  <c r="S14" i="31"/>
  <c r="R14" i="31"/>
  <c r="Q14" i="31"/>
  <c r="P14" i="31"/>
  <c r="O14" i="31"/>
  <c r="N14" i="31"/>
  <c r="M14" i="31"/>
  <c r="L14" i="31"/>
  <c r="K14" i="31"/>
  <c r="J14" i="31"/>
  <c r="I14" i="31"/>
  <c r="H14" i="31"/>
  <c r="G14" i="31"/>
  <c r="F14" i="31"/>
  <c r="E14" i="31"/>
  <c r="D14" i="31"/>
  <c r="CQ13" i="31"/>
  <c r="CP13" i="31"/>
  <c r="CO13" i="31"/>
  <c r="CN13" i="31"/>
  <c r="CM13" i="31"/>
  <c r="CL13" i="31"/>
  <c r="CK13" i="31"/>
  <c r="CJ13" i="31"/>
  <c r="CI13" i="31"/>
  <c r="CH13" i="31"/>
  <c r="CG13" i="31"/>
  <c r="CF13" i="31"/>
  <c r="CE13" i="31"/>
  <c r="CD13" i="31"/>
  <c r="CC13" i="31"/>
  <c r="CB13" i="31"/>
  <c r="CA13" i="31"/>
  <c r="BZ13" i="31"/>
  <c r="BY13" i="31"/>
  <c r="BX13" i="31"/>
  <c r="BW13" i="31"/>
  <c r="BV13" i="31"/>
  <c r="BU13" i="31"/>
  <c r="BT13" i="31"/>
  <c r="BS13" i="31"/>
  <c r="BR13" i="31"/>
  <c r="BQ13" i="31"/>
  <c r="BP13" i="31"/>
  <c r="BO13" i="31"/>
  <c r="BN13" i="31"/>
  <c r="BM13" i="31"/>
  <c r="BL13" i="31"/>
  <c r="BK13" i="31"/>
  <c r="BJ13" i="31"/>
  <c r="BI13" i="31"/>
  <c r="BH13" i="31"/>
  <c r="BG13" i="31"/>
  <c r="BF13" i="31"/>
  <c r="BE13" i="31"/>
  <c r="BD13" i="31"/>
  <c r="BC13" i="31"/>
  <c r="BB13" i="31"/>
  <c r="BA13" i="31"/>
  <c r="AZ13" i="31"/>
  <c r="AY13" i="31"/>
  <c r="AX13" i="31"/>
  <c r="AW13" i="31"/>
  <c r="AV13" i="31"/>
  <c r="AU13" i="31"/>
  <c r="AT13" i="31"/>
  <c r="AS13" i="31"/>
  <c r="AR13" i="31"/>
  <c r="AQ13" i="31"/>
  <c r="AP13" i="31"/>
  <c r="AO13" i="31"/>
  <c r="AN13" i="31"/>
  <c r="AM13" i="31"/>
  <c r="AL13" i="31"/>
  <c r="AK13" i="31"/>
  <c r="AJ13" i="31"/>
  <c r="AI13" i="31"/>
  <c r="AH13" i="31"/>
  <c r="AG13" i="31"/>
  <c r="AF13" i="31"/>
  <c r="AE13" i="31"/>
  <c r="AD13" i="31"/>
  <c r="AC13" i="31"/>
  <c r="AB13" i="31"/>
  <c r="AA13" i="31"/>
  <c r="Z13" i="31"/>
  <c r="Y13" i="31"/>
  <c r="X13" i="31"/>
  <c r="W13" i="31"/>
  <c r="V13" i="31"/>
  <c r="U13" i="31"/>
  <c r="T13" i="31"/>
  <c r="S13" i="31"/>
  <c r="R13" i="31"/>
  <c r="Q13" i="31"/>
  <c r="P13" i="31"/>
  <c r="O13" i="31"/>
  <c r="N13" i="31"/>
  <c r="M13" i="31"/>
  <c r="L13" i="31"/>
  <c r="K13" i="31"/>
  <c r="J13" i="31"/>
  <c r="I13" i="31"/>
  <c r="H13" i="31"/>
  <c r="G13" i="31"/>
  <c r="F13" i="31"/>
  <c r="E13" i="31"/>
  <c r="D13" i="31"/>
  <c r="CQ12" i="31"/>
  <c r="CP12" i="31"/>
  <c r="CO12" i="31"/>
  <c r="CN12" i="31"/>
  <c r="CM12" i="31"/>
  <c r="CL12" i="31"/>
  <c r="CK12" i="31"/>
  <c r="CJ12" i="31"/>
  <c r="CI12" i="31"/>
  <c r="CH12" i="31"/>
  <c r="CG12" i="31"/>
  <c r="CF12" i="31"/>
  <c r="CE12" i="31"/>
  <c r="CD12" i="31"/>
  <c r="CC12" i="31"/>
  <c r="CB12" i="31"/>
  <c r="CA12" i="31"/>
  <c r="BZ12" i="31"/>
  <c r="BY12" i="31"/>
  <c r="BX12" i="31"/>
  <c r="BW12" i="31"/>
  <c r="BV12" i="31"/>
  <c r="BU12" i="31"/>
  <c r="BT12" i="31"/>
  <c r="BS12" i="31"/>
  <c r="BR12" i="31"/>
  <c r="BQ12" i="31"/>
  <c r="BP12" i="31"/>
  <c r="BO12" i="31"/>
  <c r="BN12" i="31"/>
  <c r="BM12" i="31"/>
  <c r="BL12" i="31"/>
  <c r="BK12" i="31"/>
  <c r="BJ12" i="31"/>
  <c r="BI12" i="31"/>
  <c r="BH12" i="31"/>
  <c r="BG12" i="31"/>
  <c r="BF12" i="31"/>
  <c r="BE12" i="31"/>
  <c r="BD12" i="31"/>
  <c r="BC12" i="31"/>
  <c r="BB12" i="31"/>
  <c r="BA12" i="31"/>
  <c r="AZ12" i="31"/>
  <c r="AY12" i="31"/>
  <c r="AX12" i="31"/>
  <c r="AW12" i="31"/>
  <c r="AV12" i="31"/>
  <c r="AU12" i="31"/>
  <c r="AT12" i="31"/>
  <c r="AS12" i="31"/>
  <c r="AR12" i="31"/>
  <c r="AQ12" i="31"/>
  <c r="AP12" i="31"/>
  <c r="AO12" i="31"/>
  <c r="AN12" i="31"/>
  <c r="AM12" i="31"/>
  <c r="AL12" i="31"/>
  <c r="AK12" i="31"/>
  <c r="AJ12" i="31"/>
  <c r="AI12" i="31"/>
  <c r="AH12" i="31"/>
  <c r="AG12" i="31"/>
  <c r="AF12" i="31"/>
  <c r="AE12" i="31"/>
  <c r="AD12" i="31"/>
  <c r="AC12" i="31"/>
  <c r="AB12" i="31"/>
  <c r="AA12" i="31"/>
  <c r="Z12" i="31"/>
  <c r="Y12" i="31"/>
  <c r="X12" i="31"/>
  <c r="W12" i="31"/>
  <c r="V12" i="31"/>
  <c r="U12" i="31"/>
  <c r="T12" i="31"/>
  <c r="S12" i="31"/>
  <c r="R12" i="31"/>
  <c r="Q12" i="31"/>
  <c r="P12" i="31"/>
  <c r="O12" i="31"/>
  <c r="N12" i="31"/>
  <c r="M12" i="31"/>
  <c r="L12" i="31"/>
  <c r="K12" i="31"/>
  <c r="J12" i="31"/>
  <c r="I12" i="31"/>
  <c r="H12" i="31"/>
  <c r="G12" i="31"/>
  <c r="F12" i="31"/>
  <c r="E12" i="31"/>
  <c r="D12" i="31"/>
  <c r="CQ11" i="31"/>
  <c r="CP11" i="31"/>
  <c r="CO11" i="31"/>
  <c r="CN11" i="31"/>
  <c r="CM11" i="31"/>
  <c r="CL11" i="31"/>
  <c r="CK11" i="31"/>
  <c r="CJ11" i="31"/>
  <c r="CI11" i="31"/>
  <c r="CH11" i="31"/>
  <c r="CG11" i="31"/>
  <c r="CF11" i="31"/>
  <c r="CE11" i="31"/>
  <c r="CD11" i="31"/>
  <c r="CC11" i="31"/>
  <c r="CB11" i="31"/>
  <c r="CA11" i="31"/>
  <c r="BZ11" i="31"/>
  <c r="BY11" i="31"/>
  <c r="BX11" i="31"/>
  <c r="BW11" i="31"/>
  <c r="BV11" i="31"/>
  <c r="BU11" i="31"/>
  <c r="BT11" i="31"/>
  <c r="BS11" i="31"/>
  <c r="BR11" i="31"/>
  <c r="BQ11" i="31"/>
  <c r="BP11" i="31"/>
  <c r="BO11" i="31"/>
  <c r="BN11" i="31"/>
  <c r="BM11" i="31"/>
  <c r="BL11" i="31"/>
  <c r="BK11" i="31"/>
  <c r="BJ11" i="31"/>
  <c r="BI11" i="31"/>
  <c r="BH11" i="31"/>
  <c r="BG11" i="31"/>
  <c r="BF11" i="31"/>
  <c r="BE11" i="31"/>
  <c r="BD11" i="31"/>
  <c r="BC11" i="31"/>
  <c r="BB11" i="31"/>
  <c r="BA11" i="31"/>
  <c r="AZ11" i="31"/>
  <c r="AY11" i="31"/>
  <c r="AX11" i="31"/>
  <c r="AW11" i="31"/>
  <c r="AV11" i="31"/>
  <c r="AU11" i="31"/>
  <c r="AT11" i="31"/>
  <c r="AS11" i="31"/>
  <c r="AR11" i="31"/>
  <c r="AQ11" i="31"/>
  <c r="AP11" i="31"/>
  <c r="AO11" i="31"/>
  <c r="AN11" i="31"/>
  <c r="AM11" i="31"/>
  <c r="AL11" i="31"/>
  <c r="AK11" i="31"/>
  <c r="AJ11" i="31"/>
  <c r="AI11" i="31"/>
  <c r="AH11" i="31"/>
  <c r="AG11" i="31"/>
  <c r="AF11" i="31"/>
  <c r="AE11" i="31"/>
  <c r="AD11" i="31"/>
  <c r="AC11" i="31"/>
  <c r="AB11" i="31"/>
  <c r="AA11" i="31"/>
  <c r="Z11" i="31"/>
  <c r="Y11" i="31"/>
  <c r="X11" i="31"/>
  <c r="W11" i="31"/>
  <c r="V11" i="31"/>
  <c r="U11" i="31"/>
  <c r="T11" i="31"/>
  <c r="S11" i="31"/>
  <c r="R11" i="31"/>
  <c r="Q11" i="31"/>
  <c r="P11" i="31"/>
  <c r="O11" i="31"/>
  <c r="N11" i="31"/>
  <c r="M11" i="31"/>
  <c r="L11" i="31"/>
  <c r="K11" i="31"/>
  <c r="J11" i="31"/>
  <c r="I11" i="31"/>
  <c r="H11" i="31"/>
  <c r="G11" i="31"/>
  <c r="F11" i="31"/>
  <c r="E11" i="31"/>
  <c r="D11" i="31"/>
  <c r="CQ10" i="31"/>
  <c r="CP10" i="31"/>
  <c r="CO10" i="31"/>
  <c r="CN10" i="31"/>
  <c r="CM10" i="31"/>
  <c r="CL10" i="31"/>
  <c r="CK10" i="31"/>
  <c r="CJ10" i="31"/>
  <c r="CI10" i="31"/>
  <c r="CH10" i="31"/>
  <c r="CG10" i="31"/>
  <c r="CF10" i="31"/>
  <c r="CE10" i="31"/>
  <c r="CD10" i="31"/>
  <c r="CC10" i="31"/>
  <c r="CB10" i="31"/>
  <c r="CA10" i="31"/>
  <c r="BZ10" i="31"/>
  <c r="BY10" i="31"/>
  <c r="BX10" i="31"/>
  <c r="BW10" i="31"/>
  <c r="BV10" i="31"/>
  <c r="BU10" i="31"/>
  <c r="BT10" i="31"/>
  <c r="BS10" i="31"/>
  <c r="BR10" i="31"/>
  <c r="BQ10" i="31"/>
  <c r="BP10" i="31"/>
  <c r="BO10" i="31"/>
  <c r="BN10" i="31"/>
  <c r="BM10" i="31"/>
  <c r="BL10" i="31"/>
  <c r="BK10" i="31"/>
  <c r="BJ10" i="31"/>
  <c r="BI10" i="31"/>
  <c r="BH10" i="31"/>
  <c r="BG10" i="31"/>
  <c r="BF10" i="31"/>
  <c r="BE10" i="31"/>
  <c r="BD10" i="31"/>
  <c r="BC10" i="31"/>
  <c r="BB10" i="31"/>
  <c r="BA10" i="31"/>
  <c r="AZ10" i="31"/>
  <c r="AY10" i="31"/>
  <c r="AX10" i="31"/>
  <c r="AW10" i="31"/>
  <c r="AV10" i="31"/>
  <c r="AU10" i="31"/>
  <c r="AT10" i="31"/>
  <c r="AS10" i="31"/>
  <c r="AR10" i="31"/>
  <c r="AQ10" i="31"/>
  <c r="AP10" i="31"/>
  <c r="AO10" i="31"/>
  <c r="AN10" i="31"/>
  <c r="AM10" i="31"/>
  <c r="AL10" i="31"/>
  <c r="AK10" i="31"/>
  <c r="AJ10" i="31"/>
  <c r="AI10" i="31"/>
  <c r="AH10" i="31"/>
  <c r="AG10" i="31"/>
  <c r="AF10" i="31"/>
  <c r="AE10" i="31"/>
  <c r="AD10" i="31"/>
  <c r="AC10" i="31"/>
  <c r="AB10" i="31"/>
  <c r="AA10" i="31"/>
  <c r="Z10" i="31"/>
  <c r="Y10" i="31"/>
  <c r="X10" i="31"/>
  <c r="W10" i="31"/>
  <c r="V10" i="31"/>
  <c r="U10" i="31"/>
  <c r="T10" i="31"/>
  <c r="S10" i="31"/>
  <c r="R10" i="31"/>
  <c r="Q10" i="31"/>
  <c r="P10" i="31"/>
  <c r="O10" i="31"/>
  <c r="N10" i="31"/>
  <c r="M10" i="31"/>
  <c r="L10" i="31"/>
  <c r="K10" i="31"/>
  <c r="J10" i="31"/>
  <c r="I10" i="31"/>
  <c r="H10" i="31"/>
  <c r="G10" i="31"/>
  <c r="F10" i="31"/>
  <c r="E10" i="31"/>
  <c r="D10" i="31"/>
  <c r="CQ9" i="31"/>
  <c r="CP9" i="31"/>
  <c r="CO9" i="31"/>
  <c r="CN9" i="31"/>
  <c r="CM9" i="31"/>
  <c r="CL9" i="31"/>
  <c r="CK9" i="31"/>
  <c r="CJ9" i="31"/>
  <c r="CI9" i="31"/>
  <c r="CH9" i="31"/>
  <c r="CG9" i="31"/>
  <c r="CF9" i="31"/>
  <c r="CE9" i="31"/>
  <c r="CD9" i="31"/>
  <c r="CC9" i="31"/>
  <c r="CB9" i="31"/>
  <c r="CA9" i="31"/>
  <c r="BZ9" i="31"/>
  <c r="BY9" i="31"/>
  <c r="BX9" i="31"/>
  <c r="BW9" i="31"/>
  <c r="BV9" i="31"/>
  <c r="BU9" i="31"/>
  <c r="BT9" i="31"/>
  <c r="BS9" i="31"/>
  <c r="BR9" i="31"/>
  <c r="BQ9" i="31"/>
  <c r="BP9" i="31"/>
  <c r="BO9" i="31"/>
  <c r="BN9" i="31"/>
  <c r="BM9" i="31"/>
  <c r="BL9" i="31"/>
  <c r="BK9" i="31"/>
  <c r="BJ9" i="31"/>
  <c r="BI9" i="31"/>
  <c r="BH9" i="31"/>
  <c r="BG9" i="31"/>
  <c r="BF9" i="31"/>
  <c r="BE9" i="31"/>
  <c r="BD9" i="31"/>
  <c r="BC9" i="31"/>
  <c r="BB9" i="31"/>
  <c r="BA9" i="31"/>
  <c r="AZ9" i="31"/>
  <c r="AY9" i="31"/>
  <c r="AX9" i="31"/>
  <c r="AW9" i="31"/>
  <c r="AV9" i="31"/>
  <c r="AU9" i="31"/>
  <c r="AT9" i="31"/>
  <c r="AS9" i="31"/>
  <c r="AR9" i="31"/>
  <c r="AQ9" i="31"/>
  <c r="AP9" i="31"/>
  <c r="AO9" i="31"/>
  <c r="AN9" i="31"/>
  <c r="AM9" i="31"/>
  <c r="AL9" i="31"/>
  <c r="AK9" i="31"/>
  <c r="AJ9" i="31"/>
  <c r="AI9" i="31"/>
  <c r="AH9" i="31"/>
  <c r="AG9" i="31"/>
  <c r="AF9" i="31"/>
  <c r="AE9" i="31"/>
  <c r="AD9" i="31"/>
  <c r="AC9" i="31"/>
  <c r="AB9" i="31"/>
  <c r="AA9" i="31"/>
  <c r="Z9" i="31"/>
  <c r="Y9" i="31"/>
  <c r="X9" i="31"/>
  <c r="W9" i="31"/>
  <c r="V9" i="31"/>
  <c r="U9" i="31"/>
  <c r="T9" i="31"/>
  <c r="S9" i="31"/>
  <c r="R9" i="31"/>
  <c r="Q9" i="31"/>
  <c r="P9" i="31"/>
  <c r="O9" i="31"/>
  <c r="N9" i="31"/>
  <c r="M9" i="31"/>
  <c r="L9" i="31"/>
  <c r="K9" i="31"/>
  <c r="J9" i="31"/>
  <c r="I9" i="31"/>
  <c r="H9" i="31"/>
  <c r="G9" i="31"/>
  <c r="F9" i="31"/>
  <c r="E9" i="31"/>
  <c r="D9" i="31"/>
  <c r="CQ8" i="31"/>
  <c r="CP8" i="31"/>
  <c r="CO8" i="31"/>
  <c r="CN8" i="31"/>
  <c r="CM8" i="31"/>
  <c r="CL8" i="31"/>
  <c r="CK8" i="31"/>
  <c r="CJ8" i="31"/>
  <c r="CI8" i="31"/>
  <c r="CH8" i="31"/>
  <c r="CG8" i="31"/>
  <c r="CF8" i="31"/>
  <c r="CE8" i="31"/>
  <c r="CD8" i="31"/>
  <c r="CC8" i="31"/>
  <c r="CB8" i="31"/>
  <c r="CA8" i="31"/>
  <c r="BZ8" i="31"/>
  <c r="BY8" i="31"/>
  <c r="BX8" i="31"/>
  <c r="BW8" i="31"/>
  <c r="BV8" i="31"/>
  <c r="BU8" i="31"/>
  <c r="BT8" i="31"/>
  <c r="BS8" i="31"/>
  <c r="BR8" i="31"/>
  <c r="BQ8" i="31"/>
  <c r="BP8" i="31"/>
  <c r="BO8" i="31"/>
  <c r="BN8" i="31"/>
  <c r="BM8" i="31"/>
  <c r="BL8" i="31"/>
  <c r="BK8" i="31"/>
  <c r="BJ8" i="31"/>
  <c r="BI8" i="31"/>
  <c r="BH8" i="31"/>
  <c r="BG8" i="31"/>
  <c r="BF8" i="31"/>
  <c r="BE8" i="31"/>
  <c r="BD8" i="31"/>
  <c r="BC8" i="31"/>
  <c r="BB8" i="31"/>
  <c r="BA8" i="31"/>
  <c r="AZ8" i="31"/>
  <c r="AY8" i="31"/>
  <c r="AX8" i="31"/>
  <c r="AW8" i="31"/>
  <c r="AV8" i="31"/>
  <c r="AU8" i="31"/>
  <c r="AT8" i="31"/>
  <c r="AS8" i="31"/>
  <c r="AR8" i="31"/>
  <c r="AQ8" i="31"/>
  <c r="AP8" i="31"/>
  <c r="AO8" i="31"/>
  <c r="AN8" i="31"/>
  <c r="AM8" i="31"/>
  <c r="AL8" i="31"/>
  <c r="AK8" i="31"/>
  <c r="AJ8" i="31"/>
  <c r="AI8" i="31"/>
  <c r="AH8" i="31"/>
  <c r="AG8" i="31"/>
  <c r="AF8" i="31"/>
  <c r="AE8" i="31"/>
  <c r="AD8" i="31"/>
  <c r="AC8" i="31"/>
  <c r="AB8" i="31"/>
  <c r="AA8" i="31"/>
  <c r="Z8" i="31"/>
  <c r="Y8" i="31"/>
  <c r="X8" i="31"/>
  <c r="W8" i="31"/>
  <c r="V8" i="31"/>
  <c r="U8" i="31"/>
  <c r="T8" i="31"/>
  <c r="S8" i="31"/>
  <c r="R8" i="31"/>
  <c r="Q8" i="31"/>
  <c r="P8" i="31"/>
  <c r="O8" i="31"/>
  <c r="N8" i="31"/>
  <c r="M8" i="31"/>
  <c r="L8" i="31"/>
  <c r="K8" i="31"/>
  <c r="J8" i="31"/>
  <c r="I8" i="31"/>
  <c r="H8" i="31"/>
  <c r="G8" i="31"/>
  <c r="F8" i="31"/>
  <c r="E8" i="31"/>
  <c r="D8" i="31"/>
  <c r="CQ7" i="31"/>
  <c r="CP7" i="31"/>
  <c r="CO7" i="31"/>
  <c r="CN7" i="31"/>
  <c r="CM7" i="31"/>
  <c r="CL7" i="31"/>
  <c r="CK7" i="31"/>
  <c r="CJ7" i="31"/>
  <c r="CI7" i="31"/>
  <c r="CH7" i="31"/>
  <c r="CG7" i="31"/>
  <c r="CF7" i="31"/>
  <c r="CE7" i="31"/>
  <c r="CD7" i="31"/>
  <c r="CC7" i="31"/>
  <c r="CB7" i="31"/>
  <c r="CA7" i="31"/>
  <c r="BZ7" i="31"/>
  <c r="BY7" i="31"/>
  <c r="BX7" i="31"/>
  <c r="BW7" i="31"/>
  <c r="BV7" i="31"/>
  <c r="BU7" i="31"/>
  <c r="BT7" i="31"/>
  <c r="BS7" i="31"/>
  <c r="BR7" i="31"/>
  <c r="BQ7" i="31"/>
  <c r="BP7" i="31"/>
  <c r="BO7" i="31"/>
  <c r="BN7" i="31"/>
  <c r="BM7" i="31"/>
  <c r="BL7" i="31"/>
  <c r="BK7" i="31"/>
  <c r="BJ7" i="31"/>
  <c r="BI7" i="31"/>
  <c r="BH7" i="31"/>
  <c r="BG7" i="31"/>
  <c r="BF7" i="31"/>
  <c r="BE7" i="31"/>
  <c r="BD7" i="31"/>
  <c r="BC7" i="31"/>
  <c r="BB7" i="31"/>
  <c r="BA7" i="31"/>
  <c r="AZ7" i="31"/>
  <c r="AY7" i="31"/>
  <c r="AX7" i="31"/>
  <c r="AW7" i="31"/>
  <c r="AV7" i="31"/>
  <c r="AU7" i="31"/>
  <c r="AT7" i="31"/>
  <c r="AS7" i="31"/>
  <c r="AR7" i="31"/>
  <c r="AQ7" i="31"/>
  <c r="AP7" i="31"/>
  <c r="AO7" i="31"/>
  <c r="AN7" i="31"/>
  <c r="AM7" i="31"/>
  <c r="AL7" i="31"/>
  <c r="AK7" i="31"/>
  <c r="AJ7" i="31"/>
  <c r="AI7" i="31"/>
  <c r="AH7" i="31"/>
  <c r="AG7" i="31"/>
  <c r="AF7" i="31"/>
  <c r="AE7" i="31"/>
  <c r="AD7" i="31"/>
  <c r="AC7" i="31"/>
  <c r="AB7" i="31"/>
  <c r="AA7" i="31"/>
  <c r="Z7" i="31"/>
  <c r="Y7" i="31"/>
  <c r="X7" i="31"/>
  <c r="W7" i="31"/>
  <c r="V7" i="31"/>
  <c r="U7" i="31"/>
  <c r="T7" i="31"/>
  <c r="S7" i="31"/>
  <c r="R7" i="31"/>
  <c r="Q7" i="31"/>
  <c r="P7" i="31"/>
  <c r="O7" i="31"/>
  <c r="N7" i="31"/>
  <c r="M7" i="31"/>
  <c r="L7" i="31"/>
  <c r="K7" i="31"/>
  <c r="J7" i="31"/>
  <c r="I7" i="31"/>
  <c r="H7" i="31"/>
  <c r="G7" i="31"/>
  <c r="F7" i="31"/>
  <c r="E7" i="31"/>
  <c r="D7" i="31"/>
  <c r="CQ6" i="31"/>
  <c r="CP6" i="31"/>
  <c r="CO6" i="31"/>
  <c r="CN6" i="31"/>
  <c r="CM6" i="31"/>
  <c r="CL6" i="31"/>
  <c r="CK6" i="31"/>
  <c r="CJ6" i="31"/>
  <c r="CI6" i="31"/>
  <c r="CH6" i="31"/>
  <c r="CG6" i="31"/>
  <c r="CF6" i="31"/>
  <c r="CE6" i="31"/>
  <c r="CD6" i="31"/>
  <c r="CC6" i="31"/>
  <c r="CB6" i="31"/>
  <c r="CA6" i="31"/>
  <c r="BZ6" i="31"/>
  <c r="BY6" i="31"/>
  <c r="BX6" i="31"/>
  <c r="BW6" i="31"/>
  <c r="BV6" i="31"/>
  <c r="BU6" i="31"/>
  <c r="BT6" i="31"/>
  <c r="BS6" i="31"/>
  <c r="BR6" i="31"/>
  <c r="BQ6" i="31"/>
  <c r="BP6" i="31"/>
  <c r="BO6" i="31"/>
  <c r="BN6" i="31"/>
  <c r="BM6" i="31"/>
  <c r="BL6" i="31"/>
  <c r="BK6" i="31"/>
  <c r="BJ6" i="31"/>
  <c r="BI6" i="31"/>
  <c r="BH6" i="31"/>
  <c r="BG6" i="31"/>
  <c r="BF6" i="31"/>
  <c r="BE6" i="31"/>
  <c r="BD6" i="31"/>
  <c r="BC6" i="31"/>
  <c r="BB6" i="31"/>
  <c r="BA6" i="31"/>
  <c r="AZ6" i="31"/>
  <c r="AY6" i="31"/>
  <c r="AX6" i="31"/>
  <c r="AW6" i="31"/>
  <c r="AV6" i="31"/>
  <c r="AU6" i="31"/>
  <c r="AT6" i="31"/>
  <c r="AS6" i="31"/>
  <c r="AR6" i="31"/>
  <c r="AQ6" i="31"/>
  <c r="AP6" i="31"/>
  <c r="AO6" i="31"/>
  <c r="AN6" i="31"/>
  <c r="AM6" i="31"/>
  <c r="AL6" i="31"/>
  <c r="AK6" i="31"/>
  <c r="AJ6" i="31"/>
  <c r="AI6" i="31"/>
  <c r="AH6" i="31"/>
  <c r="AG6" i="31"/>
  <c r="AF6" i="31"/>
  <c r="AE6" i="31"/>
  <c r="AD6" i="31"/>
  <c r="AC6" i="31"/>
  <c r="AB6" i="31"/>
  <c r="AA6" i="31"/>
  <c r="Z6" i="31"/>
  <c r="Y6" i="31"/>
  <c r="X6" i="31"/>
  <c r="W6" i="31"/>
  <c r="V6" i="31"/>
  <c r="U6" i="31"/>
  <c r="T6" i="31"/>
  <c r="S6" i="31"/>
  <c r="R6" i="31"/>
  <c r="Q6" i="31"/>
  <c r="P6" i="31"/>
  <c r="O6" i="31"/>
  <c r="N6" i="31"/>
  <c r="M6" i="31"/>
  <c r="L6" i="31"/>
  <c r="K6" i="31"/>
  <c r="J6" i="31"/>
  <c r="I6" i="31"/>
  <c r="H6" i="31"/>
  <c r="G6" i="31"/>
  <c r="F6" i="31"/>
  <c r="E6" i="31"/>
  <c r="D6" i="31"/>
  <c r="CQ5" i="31"/>
  <c r="CP5" i="31"/>
  <c r="CO5" i="31"/>
  <c r="CN5" i="31"/>
  <c r="CM5" i="31"/>
  <c r="CL5" i="31"/>
  <c r="CK5" i="31"/>
  <c r="CJ5" i="31"/>
  <c r="CI5" i="31"/>
  <c r="CH5" i="31"/>
  <c r="CG5" i="31"/>
  <c r="CF5" i="31"/>
  <c r="CE5" i="31"/>
  <c r="CD5" i="31"/>
  <c r="CC5" i="31"/>
  <c r="CB5" i="31"/>
  <c r="CA5" i="31"/>
  <c r="BZ5" i="31"/>
  <c r="BY5" i="31"/>
  <c r="BX5" i="31"/>
  <c r="BW5" i="31"/>
  <c r="BV5" i="31"/>
  <c r="BU5" i="31"/>
  <c r="BT5" i="31"/>
  <c r="BS5" i="31"/>
  <c r="BR5" i="31"/>
  <c r="BQ5" i="31"/>
  <c r="BP5" i="31"/>
  <c r="BO5" i="31"/>
  <c r="BN5" i="31"/>
  <c r="BM5" i="31"/>
  <c r="BL5" i="31"/>
  <c r="BK5" i="31"/>
  <c r="BJ5" i="31"/>
  <c r="BI5" i="31"/>
  <c r="BH5" i="31"/>
  <c r="BG5" i="31"/>
  <c r="BF5" i="31"/>
  <c r="BE5" i="31"/>
  <c r="BD5" i="31"/>
  <c r="BC5" i="31"/>
  <c r="BB5" i="31"/>
  <c r="BA5" i="31"/>
  <c r="AZ5" i="31"/>
  <c r="AY5" i="31"/>
  <c r="AX5" i="31"/>
  <c r="AW5" i="31"/>
  <c r="AV5" i="31"/>
  <c r="AU5" i="31"/>
  <c r="AT5" i="31"/>
  <c r="AS5" i="31"/>
  <c r="AR5" i="31"/>
  <c r="AQ5" i="31"/>
  <c r="AP5" i="31"/>
  <c r="AO5" i="31"/>
  <c r="AN5" i="31"/>
  <c r="AM5" i="31"/>
  <c r="AL5" i="31"/>
  <c r="AK5" i="31"/>
  <c r="AJ5" i="31"/>
  <c r="AI5" i="31"/>
  <c r="AH5" i="31"/>
  <c r="AG5" i="31"/>
  <c r="AF5" i="31"/>
  <c r="AE5" i="31"/>
  <c r="AD5" i="31"/>
  <c r="AC5" i="31"/>
  <c r="AB5" i="31"/>
  <c r="AA5" i="31"/>
  <c r="Z5" i="31"/>
  <c r="Y5" i="31"/>
  <c r="X5" i="31"/>
  <c r="W5" i="31"/>
  <c r="V5" i="31"/>
  <c r="U5" i="31"/>
  <c r="T5" i="31"/>
  <c r="S5" i="31"/>
  <c r="R5" i="31"/>
  <c r="Q5" i="31"/>
  <c r="P5" i="31"/>
  <c r="O5" i="31"/>
  <c r="N5" i="31"/>
  <c r="M5" i="31"/>
  <c r="L5" i="31"/>
  <c r="K5" i="31"/>
  <c r="J5" i="31"/>
  <c r="I5" i="31"/>
  <c r="H5" i="31"/>
  <c r="G5" i="31"/>
  <c r="F5" i="31"/>
  <c r="E5" i="31"/>
  <c r="D5" i="31"/>
  <c r="CQ4" i="31"/>
  <c r="CP4" i="31"/>
  <c r="CO4" i="31"/>
  <c r="CN4" i="31"/>
  <c r="CM4" i="31"/>
  <c r="CL4" i="31"/>
  <c r="CK4" i="31"/>
  <c r="CJ4" i="31"/>
  <c r="CI4" i="31"/>
  <c r="CH4" i="31"/>
  <c r="CG4" i="31"/>
  <c r="CF4" i="31"/>
  <c r="CE4" i="31"/>
  <c r="CD4" i="31"/>
  <c r="CC4" i="31"/>
  <c r="CB4" i="31"/>
  <c r="CA4" i="31"/>
  <c r="BZ4" i="31"/>
  <c r="BY4" i="31"/>
  <c r="BX4" i="31"/>
  <c r="BW4" i="31"/>
  <c r="BV4" i="31"/>
  <c r="BU4" i="31"/>
  <c r="BT4" i="31"/>
  <c r="BS4" i="31"/>
  <c r="BR4" i="31"/>
  <c r="BQ4" i="31"/>
  <c r="BP4" i="31"/>
  <c r="BO4" i="31"/>
  <c r="BN4" i="31"/>
  <c r="BM4" i="31"/>
  <c r="BL4" i="31"/>
  <c r="BK4" i="31"/>
  <c r="BJ4" i="31"/>
  <c r="BI4" i="31"/>
  <c r="BH4" i="31"/>
  <c r="BG4" i="31"/>
  <c r="BF4" i="31"/>
  <c r="BE4" i="31"/>
  <c r="BD4" i="31"/>
  <c r="BC4" i="31"/>
  <c r="BB4" i="31"/>
  <c r="BA4" i="31"/>
  <c r="AZ4" i="31"/>
  <c r="AY4" i="31"/>
  <c r="AX4" i="31"/>
  <c r="AW4" i="31"/>
  <c r="AV4" i="31"/>
  <c r="AU4" i="31"/>
  <c r="AT4" i="31"/>
  <c r="AS4" i="31"/>
  <c r="AR4" i="31"/>
  <c r="AQ4" i="31"/>
  <c r="AP4" i="31"/>
  <c r="AO4" i="31"/>
  <c r="AN4" i="31"/>
  <c r="AM4" i="31"/>
  <c r="AL4" i="31"/>
  <c r="AK4" i="31"/>
  <c r="AJ4" i="31"/>
  <c r="AI4" i="31"/>
  <c r="AH4" i="31"/>
  <c r="AG4" i="31"/>
  <c r="AF4" i="31"/>
  <c r="AE4" i="31"/>
  <c r="AD4" i="31"/>
  <c r="AC4" i="31"/>
  <c r="AB4" i="31"/>
  <c r="AA4" i="31"/>
  <c r="Z4" i="31"/>
  <c r="Y4" i="31"/>
  <c r="X4" i="31"/>
  <c r="W4" i="31"/>
  <c r="V4" i="31"/>
  <c r="U4" i="31"/>
  <c r="T4" i="31"/>
  <c r="S4" i="31"/>
  <c r="R4" i="31"/>
  <c r="Q4" i="31"/>
  <c r="P4" i="31"/>
  <c r="O4" i="31"/>
  <c r="N4" i="31"/>
  <c r="M4" i="31"/>
  <c r="L4" i="31"/>
  <c r="K4" i="31"/>
  <c r="J4" i="31"/>
  <c r="I4" i="31"/>
  <c r="H4" i="31"/>
  <c r="G4" i="31"/>
  <c r="F4" i="31"/>
  <c r="E4" i="31"/>
  <c r="D4" i="31"/>
  <c r="CQ3" i="31"/>
  <c r="CP3" i="31"/>
  <c r="CO3" i="31"/>
  <c r="CN3" i="31"/>
  <c r="CM3" i="31"/>
  <c r="CL3" i="31"/>
  <c r="CK3" i="31"/>
  <c r="CJ3" i="31"/>
  <c r="CI3" i="31"/>
  <c r="CH3" i="31"/>
  <c r="CG3" i="31"/>
  <c r="CF3" i="31"/>
  <c r="CE3" i="31"/>
  <c r="CD3" i="31"/>
  <c r="CC3" i="31"/>
  <c r="CB3" i="31"/>
  <c r="CA3" i="31"/>
  <c r="BZ3" i="31"/>
  <c r="BY3" i="31"/>
  <c r="BX3" i="31"/>
  <c r="BW3" i="31"/>
  <c r="BV3" i="31"/>
  <c r="BU3" i="31"/>
  <c r="BT3" i="31"/>
  <c r="BS3" i="31"/>
  <c r="BR3" i="31"/>
  <c r="BQ3" i="31"/>
  <c r="BP3" i="31"/>
  <c r="BO3" i="31"/>
  <c r="BN3" i="31"/>
  <c r="BM3" i="31"/>
  <c r="BL3" i="31"/>
  <c r="BK3" i="31"/>
  <c r="BJ3" i="31"/>
  <c r="BI3" i="31"/>
  <c r="BH3" i="31"/>
  <c r="BG3" i="31"/>
  <c r="BF3" i="31"/>
  <c r="BE3" i="31"/>
  <c r="BD3" i="31"/>
  <c r="BC3" i="31"/>
  <c r="BB3" i="31"/>
  <c r="BA3" i="31"/>
  <c r="AZ3" i="31"/>
  <c r="AY3" i="31"/>
  <c r="AX3" i="31"/>
  <c r="AW3" i="31"/>
  <c r="AV3" i="31"/>
  <c r="AU3" i="31"/>
  <c r="AT3" i="31"/>
  <c r="AS3" i="31"/>
  <c r="AR3" i="31"/>
  <c r="AQ3" i="31"/>
  <c r="AP3" i="31"/>
  <c r="AO3" i="31"/>
  <c r="AN3" i="31"/>
  <c r="AM3" i="31"/>
  <c r="AL3" i="31"/>
  <c r="AK3" i="31"/>
  <c r="AJ3" i="31"/>
  <c r="AI3" i="31"/>
  <c r="AH3" i="31"/>
  <c r="AG3" i="31"/>
  <c r="AF3" i="31"/>
  <c r="AE3" i="31"/>
  <c r="AD3" i="31"/>
  <c r="AC3" i="31"/>
  <c r="AB3" i="31"/>
  <c r="AA3" i="31"/>
  <c r="Z3" i="31"/>
  <c r="Y3" i="31"/>
  <c r="X3" i="31"/>
  <c r="W3" i="31"/>
  <c r="V3" i="31"/>
  <c r="U3" i="31"/>
  <c r="T3" i="31"/>
  <c r="S3" i="31"/>
  <c r="R3" i="31"/>
  <c r="Q3" i="31"/>
  <c r="P3" i="31"/>
  <c r="O3" i="31"/>
  <c r="N3" i="31"/>
  <c r="M3" i="31"/>
  <c r="L3" i="31"/>
  <c r="K3" i="31"/>
  <c r="J3" i="31"/>
  <c r="I3" i="31"/>
  <c r="H3" i="31"/>
  <c r="G3" i="31"/>
  <c r="F3" i="31"/>
  <c r="E3" i="31"/>
  <c r="D3" i="31"/>
  <c r="K24" i="12"/>
  <c r="K23" i="12"/>
  <c r="K22" i="12"/>
  <c r="K21" i="12"/>
  <c r="K20" i="12"/>
  <c r="K19" i="12"/>
  <c r="K18" i="12"/>
  <c r="K17" i="12"/>
  <c r="K16" i="12"/>
  <c r="K15" i="12"/>
  <c r="K14" i="12"/>
  <c r="K13" i="12"/>
  <c r="K12" i="12"/>
  <c r="K11" i="12"/>
  <c r="K10" i="12"/>
  <c r="K9" i="12"/>
  <c r="K8" i="12"/>
</calcChain>
</file>

<file path=xl/metadata.xml><?xml version="1.0" encoding="utf-8"?>
<metadata xmlns="http://schemas.openxmlformats.org/spreadsheetml/2006/main" xmlns:xlrd="http://schemas.microsoft.com/office/spreadsheetml/2017/richdata">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<sst xmlns="http://schemas.openxmlformats.org/spreadsheetml/2006/main" count="183" uniqueCount="135">
  <si>
    <t>Money in Excel</t>
  </si>
  <si>
    <t>This template helps you see all your financial accounts in one place, make a plan, and reach your financial goals</t>
  </si>
  <si>
    <t>Automatically import your transactions</t>
  </si>
  <si>
    <t>Keep a personal record of your finances</t>
  </si>
  <si>
    <t>Understand your financial habits</t>
  </si>
  <si>
    <t>Personalize your information for your needs</t>
  </si>
  <si>
    <t>Did you know?</t>
  </si>
  <si>
    <t>You must trust the Excel add-in to access Money in Excel. (The add-in is to the right of the spreadsheet.)</t>
  </si>
  <si>
    <t>Arrow: scroll down to learn more</t>
  </si>
  <si>
    <t>1.Add accounts to Money in Excel</t>
  </si>
  <si>
    <t>2.Customize your categories to reflect your spending</t>
  </si>
  <si>
    <t>Arrow: keep scrolling</t>
  </si>
  <si>
    <t>3. Quickly switch sheets and glean information with the Money in Excel pane</t>
  </si>
  <si>
    <t>4.Get a clear view and make a plan with templates</t>
  </si>
  <si>
    <t>5. See how spending habits add up, make changes, and reach your financial goals</t>
  </si>
  <si>
    <t>Learn how to get started with Money in Excel</t>
  </si>
  <si>
    <t>Follow these tips and instructions to get the most out of your workbook</t>
  </si>
  <si>
    <t>Get started</t>
  </si>
  <si>
    <t>Make sure the Money in Excel pane is open. If it's not, click the Money in Excel icon in on the upper right corner of your ribbon.</t>
  </si>
  <si>
    <t>Trust the add-in</t>
  </si>
  <si>
    <t>Sign in with a Microsoft 365 Family or Personal account</t>
  </si>
  <si>
    <t>Connect a primary financial account</t>
  </si>
  <si>
    <t>Categorize your transactions in the Categories sheet</t>
  </si>
  <si>
    <t>Update your workbook to sync your recent transactions</t>
  </si>
  <si>
    <t>Note: Money in Excel only works on desktop or web, not on mobile</t>
  </si>
  <si>
    <t>Save your workbook</t>
  </si>
  <si>
    <t>Save your workbook before closing the file</t>
  </si>
  <si>
    <t>Name your workbook by selecting "Save as" and renaming the file</t>
  </si>
  <si>
    <t>Save your file in a secure location</t>
  </si>
  <si>
    <t>Come back to that location when you're ready to use Money in Excel</t>
  </si>
  <si>
    <t>Note: To share your Money in Excel workbook, the recipient needs to download the Money in Excel template, sign in with your Microsoft account credentials, and have access to your workbook (online or a local copy)</t>
  </si>
  <si>
    <t>Sheets + Money in Excel pane</t>
  </si>
  <si>
    <t>The Money in Excel pane sits to the right of the spreadsheet and is the "brain" of the workbook</t>
  </si>
  <si>
    <t>The Money in Excel pane needs to be open in order to update your workbook with new transactions, capture changes you make to your templates, and view personalized insights on your spending</t>
  </si>
  <si>
    <t>You can also add new templates from the Money in Excel pane for Recurring Expenses and Net Worth</t>
  </si>
  <si>
    <t>Transactions sheet</t>
  </si>
  <si>
    <t>Your transactions sheet shows transactions from financial accounts you have connected. The Money in Excel pane will tell you when there are new transactions to update. In order for updates to work correctly, you cannot add columns or rows to the table.</t>
  </si>
  <si>
    <t>Review your transactions. All transactions have already been categorized, but you can change the Category and Merchant names.</t>
  </si>
  <si>
    <t>Do not delete your Transactions spreadsheet as that will affect all of your other sheets</t>
  </si>
  <si>
    <t>Categories sheet</t>
  </si>
  <si>
    <t>There are 18 Default Categories that cannot be changed</t>
  </si>
  <si>
    <t>You can add custom categories. Be sure to include a Category Type.</t>
  </si>
  <si>
    <t>The categories on this spreadsheet are reflected in "Category" column on "Transactions" spreadsheet</t>
  </si>
  <si>
    <t>Do not delete your Categories spreadsheet as that will affect all your other sheets</t>
  </si>
  <si>
    <t>Snapshot</t>
  </si>
  <si>
    <t>Choose month below</t>
  </si>
  <si>
    <t>See your spending trends month over month with easy to read graphs. To switch months, click on the blue date box to the right.</t>
  </si>
  <si>
    <t>Monthly Summary</t>
  </si>
  <si>
    <t>Category</t>
  </si>
  <si>
    <t>Count</t>
  </si>
  <si>
    <t>Rank</t>
  </si>
  <si>
    <t>Order</t>
  </si>
  <si>
    <t>$</t>
  </si>
  <si>
    <t>Display Axis</t>
  </si>
  <si>
    <t>Current Mon.</t>
  </si>
  <si>
    <t>Max Date</t>
  </si>
  <si>
    <t>Last Mon.</t>
  </si>
  <si>
    <t>Merchants</t>
  </si>
  <si>
    <t>Trans Count</t>
  </si>
  <si>
    <t>Trans Rank</t>
  </si>
  <si>
    <t>$ Rank</t>
  </si>
  <si>
    <t>Input</t>
  </si>
  <si>
    <t>Month Filter</t>
  </si>
  <si>
    <t>Current vs. previous month spending</t>
  </si>
  <si>
    <t>This month's top spending categories</t>
  </si>
  <si>
    <t>Difference</t>
  </si>
  <si>
    <t>Total</t>
  </si>
  <si>
    <t>Total spending</t>
  </si>
  <si>
    <t>Cumulative spending throughout month</t>
  </si>
  <si>
    <t>Frequented merchants</t>
  </si>
  <si>
    <t>Merchants where the most was spent</t>
  </si>
  <si>
    <t>Merchant</t>
  </si>
  <si>
    <t>Total cost</t>
  </si>
  <si>
    <t>Transactions</t>
  </si>
  <si>
    <r>
      <t xml:space="preserve">Transactions from your added accounts are automatically imported here. Click </t>
    </r>
    <r>
      <rPr>
        <b/>
        <sz val="12"/>
        <color theme="1" tint="0.249977111117893"/>
        <rFont val="Calibri"/>
        <family val="2"/>
        <scheme val="minor"/>
      </rPr>
      <t>Update</t>
    </r>
    <r>
      <rPr>
        <sz val="12"/>
        <color theme="1" tint="0.249977111117893"/>
        <rFont val="Calibri"/>
        <family val="2"/>
        <scheme val="minor"/>
      </rPr>
      <t xml:space="preserve"> in the task pane to import more transactions. Edit the </t>
    </r>
    <r>
      <rPr>
        <b/>
        <sz val="12"/>
        <color theme="1" tint="0.249977111117893"/>
        <rFont val="Calibri"/>
        <family val="2"/>
        <scheme val="minor"/>
      </rPr>
      <t>Merchant</t>
    </r>
    <r>
      <rPr>
        <sz val="12"/>
        <color theme="1" tint="0.249977111117893"/>
        <rFont val="Calibri"/>
        <family val="2"/>
        <scheme val="minor"/>
      </rPr>
      <t xml:space="preserve"> and </t>
    </r>
    <r>
      <rPr>
        <b/>
        <sz val="12"/>
        <color theme="1" tint="0.249977111117893"/>
        <rFont val="Calibri"/>
        <family val="2"/>
        <scheme val="minor"/>
      </rPr>
      <t>Category</t>
    </r>
    <r>
      <rPr>
        <sz val="12"/>
        <color theme="1" tint="0.249977111117893"/>
        <rFont val="Calibri"/>
        <family val="2"/>
        <scheme val="minor"/>
      </rPr>
      <t xml:space="preserve"> columns to better reflect where and how you spend your money.</t>
    </r>
  </si>
  <si>
    <t>Date</t>
  </si>
  <si>
    <t>Amount $</t>
  </si>
  <si>
    <t>Account</t>
  </si>
  <si>
    <t>Account Number</t>
  </si>
  <si>
    <t>Institution</t>
  </si>
  <si>
    <t>Transaction_ID</t>
  </si>
  <si>
    <t>Account_ID</t>
  </si>
  <si>
    <t>Institution_ID</t>
  </si>
  <si>
    <t>Category Type</t>
  </si>
  <si>
    <t>Date_Day</t>
  </si>
  <si>
    <t>Date_Month</t>
  </si>
  <si>
    <t>Date_Year</t>
  </si>
  <si>
    <t>Beginning of Week</t>
  </si>
  <si>
    <t>Month</t>
  </si>
  <si>
    <t>Restaurants/Dining</t>
  </si>
  <si>
    <t>Shopping</t>
  </si>
  <si>
    <t>Misc</t>
  </si>
  <si>
    <t>Groceries</t>
  </si>
  <si>
    <t>Travel</t>
  </si>
  <si>
    <t>Transfer</t>
  </si>
  <si>
    <t>Health/Fitness</t>
  </si>
  <si>
    <t>Auto/Transport</t>
  </si>
  <si>
    <t>Uncategorized</t>
  </si>
  <si>
    <t>Bills/Utilities</t>
  </si>
  <si>
    <t>Home</t>
  </si>
  <si>
    <t>Professional Services</t>
  </si>
  <si>
    <t>Refund</t>
  </si>
  <si>
    <t>Payment</t>
  </si>
  <si>
    <t>Income</t>
  </si>
  <si>
    <t>Entertainment</t>
  </si>
  <si>
    <t>Fees/Charges</t>
  </si>
  <si>
    <t>ID</t>
  </si>
  <si>
    <t>Institution name</t>
  </si>
  <si>
    <t>Institution nickname</t>
  </si>
  <si>
    <t>Institution ID</t>
  </si>
  <si>
    <t>Account#</t>
  </si>
  <si>
    <t>Account name</t>
  </si>
  <si>
    <t>Account nickname</t>
  </si>
  <si>
    <t>Categories</t>
  </si>
  <si>
    <t>Create and edit categories in the blue cells (below the default categories) to fit your specific financial needs. Make transactions glanceable across every sheet.</t>
  </si>
  <si>
    <t>Id</t>
  </si>
  <si>
    <t>Category Name</t>
  </si>
  <si>
    <t>Yes / No</t>
  </si>
  <si>
    <t>Full Categories</t>
  </si>
  <si>
    <t>Clean Categories</t>
  </si>
  <si>
    <r>
      <t xml:space="preserve">
Default categories
</t>
    </r>
    <r>
      <rPr>
        <sz val="12"/>
        <color theme="1" tint="0.249977111117893"/>
        <rFont val="Calibri"/>
        <family val="2"/>
        <scheme val="minor"/>
      </rPr>
      <t>These categories cannot be edited.</t>
    </r>
  </si>
  <si>
    <t>Expense</t>
  </si>
  <si>
    <t>Mortgage/Rent</t>
  </si>
  <si>
    <r>
      <t xml:space="preserve">
Custom categories
</t>
    </r>
    <r>
      <rPr>
        <sz val="12"/>
        <color theme="1" tint="0.249977111117893"/>
        <rFont val="Calibri"/>
        <family val="2"/>
        <scheme val="minor"/>
      </rPr>
      <t>Add your own categories in column D and set the category type in column E.</t>
    </r>
    <r>
      <rPr>
        <b/>
        <sz val="16"/>
        <color theme="1" tint="0.249977111117893"/>
        <rFont val="Calibri"/>
        <family val="2"/>
        <scheme val="minor"/>
      </rPr>
      <t xml:space="preserve">
</t>
    </r>
    <r>
      <rPr>
        <sz val="12"/>
        <color theme="1" tint="0.249977111117893"/>
        <rFont val="Calibri"/>
        <family val="2"/>
        <scheme val="minor"/>
      </rPr>
      <t xml:space="preserve">
We'll remove duplicate categories automatically.</t>
    </r>
  </si>
  <si>
    <t>Category name</t>
  </si>
  <si>
    <t>Category type</t>
  </si>
  <si>
    <t>Default</t>
  </si>
  <si>
    <t>Subcategory name</t>
  </si>
  <si>
    <t>Category ID</t>
  </si>
  <si>
    <t>Add custom categories and subcategories below, then assign them to your transactions in the transactions sheet. You can only edit or delete the categories and subcategories you've added.</t>
  </si>
  <si>
    <t>Add custom categories in the empty rows below the default categories.
Make sure to select expenses, income, or transfers under category type.</t>
  </si>
  <si>
    <t>Subcategories</t>
  </si>
  <si>
    <t>To add custom subcategories in the table below, select a category from the
dropdown menu and add the related subcategory in the next column.</t>
  </si>
  <si>
    <t>Subcategory</t>
  </si>
  <si>
    <t>January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</si>
</sst>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6" formatCode="&quot;$&quot;#,##0_);[Red]\(&quot;$&quot;#,##0\)"/>
    <numFmt numFmtId="164" formatCode="&quot;$&quot;#,##0.00"/>
    <numFmt numFmtId="165" formatCode="_([$$-409]* #,##0_);_([$$-409]* \(#,##0\);_([$$-409]* &quot;-&quot;??_);_(@_)"/>
    <numFmt numFmtId="166" formatCode="mm/dd/yyyy"/>
    <numFmt numFmtId="167" formatCode="0000"/>
    <numFmt numFmtId="168" formatCode="[$-409]mmm\-yy;@"/>
    <numFmt numFmtId="169" formatCode="[$-409]mmmm\-yy;@"/>
    <numFmt numFmtId="170" formatCode="0.0%"/>
    <numFmt numFmtId="171" formatCode="&quot;$&quot;#,##0"/>
    <numFmt numFmtId="172" formatCode="mmmm\ yyyy"/>
  </numFmts>
  <fonts count="36" x14ac:knownFonts="1">
    <font>
      <sz val="11"/>
      <color theme="1"/>
      <name val="Calibri"/>
      <family val="2"/>
      <scheme val="minor"/>
    </font>
    <font>
      <u/>
      <sz val="11"/>
      <color theme="10"/>
      <name val="Calibri"/>
      <family val="2"/>
      <scheme val="minor"/>
    </font>
    <font>
      <sz val="11"/>
      <color theme="0"/>
      <name val="Calibri"/>
      <family val="2"/>
      <scheme val="minor"/>
    </font>
    <font>
      <sz val="11"/>
      <color theme="1" tint="0.249977111117893"/>
      <name val="Calibri"/>
      <family val="2"/>
      <scheme val="minor"/>
    </font>
    <font>
      <sz val="28"/>
      <color theme="1" tint="0.249977111117893"/>
      <name val="Calibri"/>
      <family val="2"/>
      <scheme val="minor"/>
    </font>
    <font>
      <b/>
      <sz val="11"/>
      <color theme="1"/>
      <name val="Calibri"/>
      <family val="2"/>
      <scheme val="minor"/>
    </font>
    <font>
      <b/>
      <u/>
      <sz val="14"/>
      <color theme="1"/>
      <name val="Calibri"/>
      <family val="2"/>
      <scheme val="minor"/>
    </font>
    <font>
      <sz val="12"/>
      <name val="Calibri"/>
      <family val="2"/>
      <scheme val="minor"/>
    </font>
    <font>
      <sz val="11"/>
      <color rgb="FF0000FF"/>
      <name val="Calibri"/>
      <family val="2"/>
      <scheme val="minor"/>
    </font>
    <font>
      <b/>
      <sz val="14"/>
      <color theme="1"/>
      <name val="Calibri"/>
      <family val="2"/>
      <scheme val="minor"/>
    </font>
    <font>
      <sz val="12"/>
      <color theme="1"/>
      <name val="Calibri"/>
      <family val="2"/>
      <scheme val="minor"/>
    </font>
    <font>
      <sz val="11"/>
      <name val="Calibri"/>
      <family val="2"/>
      <scheme val="minor"/>
    </font>
    <font>
      <sz val="14"/>
      <color theme="1"/>
      <name val="Calibri"/>
      <family val="2"/>
      <scheme val="minor"/>
    </font>
    <font>
      <sz val="11"/>
      <color rgb="FF0078D4"/>
      <name val="Calibri"/>
      <family val="2"/>
      <scheme val="minor"/>
    </font>
    <font>
      <sz val="11"/>
      <color rgb="FF7030A0"/>
      <name val="Calibri"/>
      <family val="2"/>
      <scheme val="minor"/>
    </font>
    <font>
      <b/>
      <u/>
      <sz val="12"/>
      <color theme="1"/>
      <name val="Calibri"/>
      <family val="2"/>
      <scheme val="minor"/>
    </font>
    <font>
      <b/>
      <u/>
      <sz val="11"/>
      <color theme="10"/>
      <name val="Calibri"/>
      <family val="2"/>
      <scheme val="minor"/>
    </font>
    <font>
      <b/>
      <sz val="12"/>
      <color theme="1"/>
      <name val="Calibri"/>
      <family val="2"/>
      <scheme val="minor"/>
    </font>
    <font>
      <i/>
      <sz val="11"/>
      <color theme="1"/>
      <name val="Calibri"/>
      <family val="2"/>
      <scheme val="minor"/>
    </font>
    <font>
      <b/>
      <sz val="11"/>
      <color theme="1" tint="0.249977111117893"/>
      <name val="Calibri"/>
      <family val="2"/>
      <scheme val="minor"/>
    </font>
    <font>
      <b/>
      <sz val="24"/>
      <color rgb="FF2C7B50"/>
      <name val="Calibri"/>
      <family val="2"/>
      <scheme val="minor"/>
    </font>
    <font>
      <sz val="11"/>
      <color rgb="FF2C7B50"/>
      <name val="Calibri"/>
      <family val="2"/>
      <scheme val="minor"/>
    </font>
    <font>
      <sz val="12"/>
      <color theme="1" tint="0.249977111117893"/>
      <name val="Calibri"/>
      <family val="2"/>
      <scheme val="minor"/>
    </font>
    <font>
      <b/>
      <sz val="12"/>
      <color theme="1" tint="0.249977111117893"/>
      <name val="Calibri"/>
      <family val="2"/>
      <scheme val="minor"/>
    </font>
    <font>
      <b/>
      <sz val="14"/>
      <name val="Calibri"/>
      <family val="2"/>
      <scheme val="minor"/>
    </font>
    <font>
      <b/>
      <sz val="12"/>
      <name val="Calibri"/>
      <family val="2"/>
      <scheme val="minor"/>
    </font>
    <font>
      <b/>
      <sz val="11"/>
      <name val="Calibri"/>
      <family val="2"/>
      <scheme val="minor"/>
    </font>
    <font>
      <sz val="11"/>
      <color rgb="FF3078CD"/>
      <name val="Calibri"/>
      <family val="2"/>
      <scheme val="minor"/>
    </font>
    <font>
      <b/>
      <sz val="16"/>
      <color theme="1" tint="0.249977111117893"/>
      <name val="Calibri"/>
      <family val="2"/>
      <scheme val="minor"/>
    </font>
    <font>
      <sz val="12"/>
      <color theme="1" tint="0.499984740745262"/>
      <name val="Calibri"/>
      <family val="2"/>
      <scheme val="minor"/>
    </font>
    <font>
      <sz val="12"/>
      <color theme="4"/>
      <name val="Calibri"/>
      <family val="2"/>
      <scheme val="minor"/>
    </font>
    <font>
      <sz val="12"/>
      <color theme="1" tint="0.34998626667073579"/>
      <name val="Calibri"/>
      <family val="2"/>
      <scheme val="minor"/>
    </font>
    <font>
      <b/>
      <sz val="11"/>
      <color rgb="FF3078CD"/>
      <name val="Calibri"/>
      <family val="2"/>
      <scheme val="minor"/>
    </font>
    <font>
      <sz val="28"/>
      <color rgb="FF000000"/>
      <name val="Calibri"/>
      <family val="2"/>
      <scheme val="minor"/>
    </font>
    <font>
      <sz val="12"/>
      <color rgb="FF000000"/>
      <name val="Calibri"/>
      <family val="2"/>
      <scheme val="minor"/>
    </font>
    <font>
      <sz val="11"/>
      <color rgb="FF000000"/>
      <name val="Calibri"/>
      <family val="2"/>
      <scheme val="minor"/>
    </font>
  </fonts>
  <fills count="20">
    <fill>
      <patternFill patternType="none"/>
    </fill>
    <fill>
      <patternFill patternType="gray125"/>
    </fill>
    <fill>
      <patternFill patternType="solid">
        <fgColor rgb="FFFFFFFF"/>
        <bgColor indexed="64"/>
      </patternFill>
    </fill>
    <fill>
      <patternFill patternType="solid">
        <fgColor theme="0" tint="-0.14999847407452621"/>
        <bgColor indexed="64"/>
      </patternFill>
    </fill>
    <fill>
      <patternFill patternType="solid">
        <fgColor rgb="FFF0F8FF"/>
        <bgColor indexed="64"/>
      </patternFill>
    </fill>
    <fill>
      <patternFill patternType="solid">
        <fgColor rgb="FFA0D7FF"/>
        <bgColor indexed="64"/>
      </patternFill>
    </fill>
    <fill>
      <patternFill patternType="solid">
        <fgColor theme="0"/>
        <bgColor indexed="64"/>
      </patternFill>
    </fill>
    <fill>
      <patternFill patternType="solid">
        <fgColor rgb="FF00AE56"/>
        <bgColor indexed="64"/>
      </patternFill>
    </fill>
    <fill>
      <patternFill patternType="solid">
        <fgColor rgb="FFD9D9D9"/>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1D4E88"/>
        <bgColor indexed="64"/>
      </patternFill>
    </fill>
    <fill>
      <patternFill patternType="solid">
        <fgColor rgb="FF33A8B8"/>
        <bgColor indexed="64"/>
      </patternFill>
    </fill>
    <fill>
      <patternFill patternType="solid">
        <fgColor rgb="FF3078CD"/>
        <bgColor indexed="64"/>
      </patternFill>
    </fill>
    <fill>
      <patternFill patternType="solid">
        <fgColor rgb="FFF3AD59"/>
        <bgColor indexed="64"/>
      </patternFill>
    </fill>
    <fill>
      <patternFill patternType="solid">
        <fgColor rgb="FF668A95"/>
        <bgColor indexed="64"/>
      </patternFill>
    </fill>
    <fill>
      <patternFill patternType="solid">
        <fgColor rgb="FFB9D272"/>
        <bgColor indexed="64"/>
      </patternFill>
    </fill>
    <fill>
      <patternFill patternType="solid">
        <fgColor rgb="FFC9DFFA"/>
        <bgColor indexed="64"/>
      </patternFill>
    </fill>
    <fill>
      <patternFill patternType="solid">
        <fgColor rgb="FF4EAA5E"/>
        <bgColor indexed="64"/>
      </patternFill>
    </fill>
    <fill>
      <patternFill patternType="solid">
        <fgColor rgb="FFE1F0D9"/>
        <bgColor indexed="64"/>
      </patternFill>
    </fill>
  </fills>
  <borders count="30">
    <border>
      <left/>
      <right/>
      <top/>
      <bottom/>
      <diagonal/>
    </border>
    <border>
      <left/>
      <right/>
      <top style="thin">
        <color indexed="64"/>
      </top>
      <bottom/>
      <diagonal/>
    </border>
    <border>
      <left style="thin">
        <color theme="0" tint="-0.249977111117893"/>
      </left>
      <right/>
      <top/>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bottom/>
      <diagonal/>
    </border>
    <border>
      <left/>
      <right/>
      <top style="thin">
        <color theme="0" tint="-0.34998626667073579"/>
      </top>
      <bottom style="thin">
        <color theme="0" tint="-0.34998626667073579"/>
      </bottom>
      <diagonal/>
    </border>
    <border>
      <left/>
      <right/>
      <top/>
      <bottom style="medium">
        <color theme="0" tint="-0.499984740745262"/>
      </bottom>
      <diagonal/>
    </border>
    <border>
      <left/>
      <right/>
      <top/>
      <bottom style="thin">
        <color theme="0" tint="-0.34998626667073579"/>
      </bottom>
      <diagonal/>
    </border>
    <border>
      <left/>
      <right/>
      <top style="medium">
        <color theme="0" tint="-0.499984740745262"/>
      </top>
      <bottom/>
      <diagonal/>
    </border>
    <border>
      <left style="thin">
        <color auto="1"/>
      </left>
      <right style="thin">
        <color auto="1"/>
      </right>
      <top/>
      <bottom/>
      <diagonal/>
    </border>
    <border>
      <left style="thin">
        <color auto="1"/>
      </left>
      <right style="thin">
        <color auto="1"/>
      </right>
      <top/>
      <bottom style="medium">
        <color theme="0" tint="-0.499984740745262"/>
      </bottom>
      <diagonal/>
    </border>
    <border>
      <left style="thin">
        <color auto="1"/>
      </left>
      <right style="thin">
        <color auto="1"/>
      </right>
      <top/>
      <bottom style="thin">
        <color theme="0" tint="-0.34998626667073579"/>
      </bottom>
      <diagonal/>
    </border>
    <border>
      <left/>
      <right/>
      <top style="thick">
        <color theme="6"/>
      </top>
      <bottom/>
      <diagonal/>
    </border>
    <border>
      <left style="medium">
        <color rgb="FFD9D9D9"/>
      </left>
      <right/>
      <top style="medium">
        <color rgb="FFD9D9D9"/>
      </top>
      <bottom/>
      <diagonal/>
    </border>
    <border>
      <left/>
      <right/>
      <top style="medium">
        <color rgb="FFD9D9D9"/>
      </top>
      <bottom/>
      <diagonal/>
    </border>
    <border>
      <left/>
      <right style="medium">
        <color rgb="FFD9D9D9"/>
      </right>
      <top style="medium">
        <color rgb="FFD9D9D9"/>
      </top>
      <bottom/>
      <diagonal/>
    </border>
    <border>
      <left style="medium">
        <color rgb="FFD9D9D9"/>
      </left>
      <right/>
      <top/>
      <bottom/>
      <diagonal/>
    </border>
    <border>
      <left/>
      <right style="medium">
        <color rgb="FFD9D9D9"/>
      </right>
      <top/>
      <bottom/>
      <diagonal/>
    </border>
    <border>
      <left style="medium">
        <color rgb="FFD9D9D9"/>
      </left>
      <right/>
      <top/>
      <bottom style="medium">
        <color rgb="FFD9D9D9"/>
      </bottom>
      <diagonal/>
    </border>
    <border>
      <left/>
      <right/>
      <top/>
      <bottom style="medium">
        <color rgb="FFD9D9D9"/>
      </bottom>
      <diagonal/>
    </border>
    <border>
      <left/>
      <right style="medium">
        <color rgb="FFD9D9D9"/>
      </right>
      <top/>
      <bottom style="medium">
        <color rgb="FFD9D9D9"/>
      </bottom>
      <diagonal/>
    </border>
    <border>
      <left style="thick">
        <color rgb="FF75ADF0"/>
      </left>
      <right/>
      <top style="thick">
        <color rgb="FF75ADF0"/>
      </top>
      <bottom style="thick">
        <color rgb="FF75ADF0"/>
      </bottom>
      <diagonal/>
    </border>
    <border>
      <left/>
      <right/>
      <top style="thick">
        <color rgb="FF75ADF0"/>
      </top>
      <bottom style="thick">
        <color rgb="FF75ADF0"/>
      </bottom>
      <diagonal/>
    </border>
    <border>
      <left/>
      <right style="thick">
        <color rgb="FF75ADF0"/>
      </right>
      <top style="thick">
        <color rgb="FF75ADF0"/>
      </top>
      <bottom style="thick">
        <color rgb="FF75ADF0"/>
      </bottom>
      <diagonal/>
    </border>
    <border>
      <left/>
      <right style="thin">
        <color indexed="64"/>
      </right>
      <top style="thin">
        <color theme="0" tint="-0.34998626667073579"/>
      </top>
      <bottom style="thin">
        <color theme="0" tint="-0.34998626667073579"/>
      </bottom>
      <diagonal/>
    </border>
    <border>
      <left/>
      <right/>
      <top/>
      <bottom style="mediumDashed">
        <color auto="1"/>
      </bottom>
      <diagonal/>
    </border>
    <border>
      <left/>
      <right style="thin">
        <color rgb="FFA6A6A6"/>
      </right>
      <top/>
      <bottom/>
      <diagonal/>
    </border>
    <border>
      <left/>
      <right/>
      <top/>
      <bottom style="medium">
        <color rgb="FFB7B7B7"/>
      </bottom>
      <diagonal/>
    </border>
    <border>
      <left/>
      <right/>
      <top/>
      <bottom style="thin">
        <color rgb="FFA6A6A6"/>
      </bottom>
      <diagonal/>
    </border>
  </borders>
  <cellStyleXfs count="2">
    <xf numFmtId="0" fontId="0" fillId="0" borderId="0"/>
    <xf numFmtId="0" fontId="1" fillId="0" borderId="0" applyNumberFormat="0" applyFill="0" applyBorder="0" applyAlignment="0" applyProtection="0"/>
  </cellStyleXfs>
  <cellXfs count="199">
    <xf numFmtId="0" fontId="0" fillId="0" borderId="0" xfId="0"/>
    <xf numFmtId="0" fontId="2" fillId="0" borderId="0" xfId="0" applyFont="1"/>
    <xf numFmtId="0" fontId="2" fillId="0" borderId="0" xfId="0" quotePrefix="1" applyFont="1"/>
    <xf numFmtId="0" fontId="3" fillId="2" borderId="3" xfId="0" applyFont="1" applyFill="1" applyBorder="1" applyAlignment="1">
      <alignment vertical="center"/>
    </xf>
    <xf numFmtId="0" fontId="3" fillId="2" borderId="4" xfId="0" applyFont="1" applyFill="1" applyBorder="1" applyAlignment="1">
      <alignment vertical="center"/>
    </xf>
    <xf numFmtId="0" fontId="3" fillId="7" borderId="4" xfId="0" applyFont="1" applyFill="1" applyBorder="1" applyAlignment="1">
      <alignment vertical="center"/>
    </xf>
    <xf numFmtId="0" fontId="3" fillId="7" borderId="0" xfId="0" applyFont="1" applyFill="1" applyAlignment="1">
      <alignment vertical="center"/>
    </xf>
    <xf numFmtId="0" fontId="3" fillId="2" borderId="0" xfId="0" applyFont="1" applyFill="1" applyAlignment="1">
      <alignment vertical="center"/>
    </xf>
    <xf numFmtId="0" fontId="3" fillId="0" borderId="0" xfId="0" applyFont="1" applyAlignment="1">
      <alignment vertical="center"/>
    </xf>
    <xf numFmtId="0" fontId="0" fillId="2" borderId="2" xfId="0" applyFont="1" applyFill="1" applyBorder="1" applyAlignment="1">
      <alignment vertical="center"/>
    </xf>
    <xf numFmtId="0" fontId="0" fillId="2" borderId="0" xfId="0" applyFont="1" applyFill="1" applyAlignment="1">
      <alignment vertical="center"/>
    </xf>
    <xf numFmtId="0" fontId="5" fillId="0" borderId="0" xfId="0" applyFont="1" applyAlignment="1">
      <alignment horizontal="centerContinuous" wrapText="1"/>
    </xf>
    <xf numFmtId="0" fontId="5" fillId="2" borderId="0" xfId="0" applyFont="1" applyFill="1" applyAlignment="1">
      <alignment horizontal="centerContinuous"/>
    </xf>
    <xf numFmtId="0" fontId="6" fillId="0" borderId="0" xfId="0" applyFont="1" applyAlignment="1">
      <alignment horizontal="center" wrapText="1"/>
    </xf>
    <xf numFmtId="14" fontId="0" fillId="2" borderId="0" xfId="0" applyNumberFormat="1" applyFont="1" applyFill="1"/>
    <xf numFmtId="0" fontId="0" fillId="2" borderId="0" xfId="0" applyFont="1" applyFill="1"/>
    <xf numFmtId="0" fontId="0" fillId="0" borderId="0" xfId="0" applyFont="1"/>
    <xf numFmtId="6" fontId="0" fillId="2" borderId="0" xfId="0" applyNumberFormat="1" applyFont="1" applyFill="1"/>
    <xf numFmtId="0" fontId="1" fillId="2" borderId="0" xfId="1" applyFont="1" applyFill="1"/>
    <xf numFmtId="172" fontId="5" fillId="2" borderId="0" xfId="0" applyNumberFormat="1" applyFont="1" applyFill="1"/>
    <xf numFmtId="0" fontId="0" fillId="2" borderId="0" xfId="0" applyFont="1" applyFill="1" applyAlignment="1">
      <alignment wrapText="1"/>
    </xf>
    <xf numFmtId="166" fontId="0" fillId="2" borderId="0" xfId="0" applyNumberFormat="1" applyFont="1" applyFill="1"/>
    <xf numFmtId="0" fontId="0" fillId="0" borderId="2" xfId="0" applyFont="1" applyBorder="1" applyAlignment="1">
      <alignment vertical="center"/>
    </xf>
    <xf numFmtId="0" fontId="0" fillId="0" borderId="0" xfId="0" applyFont="1" applyAlignment="1">
      <alignment vertical="center"/>
    </xf>
    <xf numFmtId="0" fontId="0" fillId="2" borderId="2" xfId="0" applyFont="1" applyFill="1" applyBorder="1"/>
    <xf numFmtId="0" fontId="8" fillId="2" borderId="0" xfId="0" applyFont="1" applyFill="1"/>
    <xf numFmtId="0" fontId="0" fillId="2" borderId="0" xfId="0" applyFont="1" applyFill="1" applyAlignment="1">
      <alignment horizontal="center"/>
    </xf>
    <xf numFmtId="0" fontId="0" fillId="10" borderId="0" xfId="0" applyFont="1" applyFill="1"/>
    <xf numFmtId="0" fontId="0" fillId="10" borderId="0" xfId="0" applyFont="1" applyFill="1" applyAlignment="1">
      <alignment horizontal="center"/>
    </xf>
    <xf numFmtId="169" fontId="0" fillId="10" borderId="0" xfId="0" applyNumberFormat="1" applyFont="1" applyFill="1"/>
    <xf numFmtId="165" fontId="0" fillId="10" borderId="0" xfId="0" applyNumberFormat="1" applyFont="1" applyFill="1"/>
    <xf numFmtId="165" fontId="0" fillId="2" borderId="0" xfId="0" applyNumberFormat="1" applyFont="1" applyFill="1"/>
    <xf numFmtId="14" fontId="0" fillId="10" borderId="0" xfId="0" applyNumberFormat="1" applyFont="1" applyFill="1"/>
    <xf numFmtId="6" fontId="0" fillId="10" borderId="0" xfId="0" applyNumberFormat="1" applyFont="1" applyFill="1"/>
    <xf numFmtId="171" fontId="3" fillId="10" borderId="0" xfId="0" applyNumberFormat="1" applyFont="1" applyFill="1"/>
    <xf numFmtId="0" fontId="0" fillId="2" borderId="14" xfId="0" applyFont="1" applyFill="1" applyBorder="1"/>
    <xf numFmtId="0" fontId="9" fillId="2" borderId="15" xfId="0" applyFont="1" applyFill="1" applyBorder="1"/>
    <xf numFmtId="0" fontId="0" fillId="2" borderId="15" xfId="0" applyFont="1" applyFill="1" applyBorder="1"/>
    <xf numFmtId="0" fontId="0" fillId="0" borderId="15" xfId="0" applyFont="1" applyBorder="1"/>
    <xf numFmtId="0" fontId="0" fillId="2" borderId="16" xfId="0" applyFont="1" applyFill="1" applyBorder="1"/>
    <xf numFmtId="169" fontId="0" fillId="9" borderId="0" xfId="0" applyNumberFormat="1" applyFont="1" applyFill="1"/>
    <xf numFmtId="169" fontId="0" fillId="0" borderId="0" xfId="0" applyNumberFormat="1" applyFont="1"/>
    <xf numFmtId="171" fontId="0" fillId="10" borderId="0" xfId="0" applyNumberFormat="1" applyFont="1" applyFill="1"/>
    <xf numFmtId="0" fontId="0" fillId="2" borderId="17" xfId="0" applyFont="1" applyFill="1" applyBorder="1"/>
    <xf numFmtId="0" fontId="10" fillId="2" borderId="0" xfId="0" applyFont="1" applyFill="1"/>
    <xf numFmtId="0" fontId="0" fillId="2" borderId="18" xfId="0" applyFont="1" applyFill="1" applyBorder="1"/>
    <xf numFmtId="0" fontId="0" fillId="11" borderId="0" xfId="0" applyFont="1" applyFill="1"/>
    <xf numFmtId="0" fontId="11" fillId="0" borderId="0" xfId="0" applyFont="1" applyAlignment="1">
      <alignment horizontal="left"/>
    </xf>
    <xf numFmtId="0" fontId="11" fillId="0" borderId="0" xfId="0" applyFont="1"/>
    <xf numFmtId="171" fontId="11" fillId="0" borderId="0" xfId="0" applyNumberFormat="1" applyFont="1"/>
    <xf numFmtId="0" fontId="12" fillId="0" borderId="0" xfId="0" applyFont="1"/>
    <xf numFmtId="0" fontId="9" fillId="0" borderId="0" xfId="0" applyFont="1" applyAlignment="1">
      <alignment vertical="center"/>
    </xf>
    <xf numFmtId="0" fontId="0" fillId="2" borderId="0" xfId="0" applyFont="1" applyFill="1" applyAlignment="1">
      <alignment horizontal="left"/>
    </xf>
    <xf numFmtId="171" fontId="0" fillId="0" borderId="0" xfId="0" applyNumberFormat="1" applyFont="1"/>
    <xf numFmtId="0" fontId="13" fillId="10" borderId="0" xfId="0" applyFont="1" applyFill="1"/>
    <xf numFmtId="165" fontId="14" fillId="10" borderId="0" xfId="0" applyNumberFormat="1" applyFont="1" applyFill="1"/>
    <xf numFmtId="0" fontId="0" fillId="12" borderId="0" xfId="0" applyFont="1" applyFill="1"/>
    <xf numFmtId="0" fontId="0" fillId="13" borderId="0" xfId="0" applyFont="1" applyFill="1"/>
    <xf numFmtId="0" fontId="5" fillId="0" borderId="0" xfId="0" applyFont="1"/>
    <xf numFmtId="0" fontId="15" fillId="0" borderId="0" xfId="0" applyFont="1"/>
    <xf numFmtId="0" fontId="9" fillId="0" borderId="0" xfId="0" applyFont="1"/>
    <xf numFmtId="170" fontId="16" fillId="0" borderId="0" xfId="1" applyNumberFormat="1" applyFont="1" applyFill="1" applyBorder="1" applyAlignment="1">
      <alignment horizontal="right" vertical="center"/>
    </xf>
    <xf numFmtId="0" fontId="5" fillId="2" borderId="0" xfId="0" applyFont="1" applyFill="1"/>
    <xf numFmtId="0" fontId="10" fillId="0" borderId="0" xfId="0" applyFont="1"/>
    <xf numFmtId="0" fontId="0" fillId="14" borderId="0" xfId="0" applyFont="1" applyFill="1"/>
    <xf numFmtId="171" fontId="0" fillId="2" borderId="0" xfId="0" applyNumberFormat="1" applyFont="1" applyFill="1"/>
    <xf numFmtId="0" fontId="16" fillId="0" borderId="0" xfId="1" applyFont="1" applyFill="1" applyBorder="1" applyAlignment="1">
      <alignment horizontal="right" vertical="center"/>
    </xf>
    <xf numFmtId="0" fontId="0" fillId="15" borderId="0" xfId="0" applyFont="1" applyFill="1"/>
    <xf numFmtId="0" fontId="9" fillId="0" borderId="0" xfId="0" applyFont="1" applyAlignment="1">
      <alignment horizontal="right" vertical="center"/>
    </xf>
    <xf numFmtId="0" fontId="0" fillId="16" borderId="0" xfId="0" applyFont="1" applyFill="1"/>
    <xf numFmtId="0" fontId="17" fillId="2" borderId="0" xfId="0" applyFont="1" applyFill="1"/>
    <xf numFmtId="171" fontId="17" fillId="2" borderId="0" xfId="0" applyNumberFormat="1" applyFont="1" applyFill="1"/>
    <xf numFmtId="0" fontId="16" fillId="0" borderId="0" xfId="1" applyFont="1" applyFill="1" applyBorder="1" applyAlignment="1"/>
    <xf numFmtId="0" fontId="0" fillId="2" borderId="19" xfId="0" applyFont="1" applyFill="1" applyBorder="1"/>
    <xf numFmtId="0" fontId="0" fillId="2" borderId="20" xfId="0" applyFont="1" applyFill="1" applyBorder="1"/>
    <xf numFmtId="0" fontId="0" fillId="2" borderId="21" xfId="0" applyFont="1" applyFill="1" applyBorder="1"/>
    <xf numFmtId="0" fontId="1" fillId="2" borderId="13" xfId="1" applyFont="1" applyFill="1" applyBorder="1"/>
    <xf numFmtId="0" fontId="0" fillId="2" borderId="13" xfId="0" applyFont="1" applyFill="1" applyBorder="1"/>
    <xf numFmtId="0" fontId="18" fillId="2" borderId="13" xfId="0" applyFont="1" applyFill="1" applyBorder="1" applyAlignment="1">
      <alignment horizontal="centerContinuous"/>
    </xf>
    <xf numFmtId="0" fontId="5" fillId="2" borderId="15" xfId="0" applyFont="1" applyFill="1" applyBorder="1" applyAlignment="1">
      <alignment horizontal="center"/>
    </xf>
    <xf numFmtId="0" fontId="19" fillId="0" borderId="0" xfId="0" applyFont="1"/>
    <xf numFmtId="0" fontId="19" fillId="0" borderId="0" xfId="0" applyFont="1" applyAlignment="1">
      <alignment horizontal="right"/>
    </xf>
    <xf numFmtId="0" fontId="16" fillId="0" borderId="20" xfId="1" applyFont="1" applyFill="1" applyBorder="1" applyAlignment="1"/>
    <xf numFmtId="0" fontId="0" fillId="0" borderId="20" xfId="0" applyFont="1" applyBorder="1"/>
    <xf numFmtId="0" fontId="9" fillId="0" borderId="15" xfId="0" applyFont="1" applyBorder="1"/>
    <xf numFmtId="0" fontId="0" fillId="0" borderId="16" xfId="0" applyFont="1" applyBorder="1"/>
    <xf numFmtId="0" fontId="0" fillId="0" borderId="18" xfId="0" applyFont="1" applyBorder="1"/>
    <xf numFmtId="0" fontId="5" fillId="3" borderId="0" xfId="0" applyFont="1" applyFill="1"/>
    <xf numFmtId="0" fontId="5" fillId="3" borderId="0" xfId="0" applyFont="1" applyFill="1" applyAlignment="1">
      <alignment horizontal="right"/>
    </xf>
    <xf numFmtId="0" fontId="19" fillId="0" borderId="18" xfId="0" applyFont="1" applyBorder="1" applyAlignment="1">
      <alignment horizontal="right"/>
    </xf>
    <xf numFmtId="0" fontId="5" fillId="3" borderId="0" xfId="0" applyFont="1" applyFill="1" applyAlignment="1">
      <alignment horizontal="left"/>
    </xf>
    <xf numFmtId="0" fontId="5" fillId="0" borderId="18" xfId="0" applyFont="1" applyBorder="1" applyAlignment="1">
      <alignment horizontal="right"/>
    </xf>
    <xf numFmtId="0" fontId="11" fillId="2" borderId="0" xfId="0" applyFont="1" applyFill="1"/>
    <xf numFmtId="0" fontId="11" fillId="2" borderId="17" xfId="0" applyFont="1" applyFill="1" applyBorder="1"/>
    <xf numFmtId="0" fontId="0" fillId="0" borderId="1" xfId="0" applyFont="1" applyBorder="1"/>
    <xf numFmtId="171" fontId="0" fillId="0" borderId="1" xfId="0" applyNumberFormat="1" applyFont="1" applyBorder="1"/>
    <xf numFmtId="171" fontId="3" fillId="0" borderId="18" xfId="0" applyNumberFormat="1" applyFont="1" applyBorder="1"/>
    <xf numFmtId="0" fontId="0" fillId="0" borderId="1" xfId="0" applyFont="1" applyBorder="1" applyAlignment="1">
      <alignment horizontal="left"/>
    </xf>
    <xf numFmtId="171" fontId="0" fillId="0" borderId="18" xfId="0" applyNumberFormat="1" applyFont="1" applyBorder="1"/>
    <xf numFmtId="0" fontId="0" fillId="10" borderId="0" xfId="0" applyFont="1" applyFill="1" applyAlignment="1">
      <alignment horizontal="left"/>
    </xf>
    <xf numFmtId="0" fontId="0" fillId="0" borderId="0" xfId="0" applyFont="1" applyAlignment="1">
      <alignment horizontal="left"/>
    </xf>
    <xf numFmtId="0" fontId="17" fillId="0" borderId="0" xfId="0" applyFont="1" applyAlignment="1">
      <alignment vertical="center"/>
    </xf>
    <xf numFmtId="171" fontId="20" fillId="0" borderId="0" xfId="0" applyNumberFormat="1" applyFont="1" applyAlignment="1">
      <alignment vertical="center"/>
    </xf>
    <xf numFmtId="171" fontId="21" fillId="0" borderId="0" xfId="0" applyNumberFormat="1" applyFont="1" applyAlignment="1">
      <alignment vertical="center"/>
    </xf>
    <xf numFmtId="171" fontId="21" fillId="0" borderId="0" xfId="0" applyNumberFormat="1" applyFont="1"/>
    <xf numFmtId="0" fontId="3" fillId="0" borderId="3" xfId="0" applyFont="1" applyBorder="1" applyAlignment="1">
      <alignment vertical="center"/>
    </xf>
    <xf numFmtId="164" fontId="3" fillId="7" borderId="4" xfId="0" applyNumberFormat="1" applyFont="1" applyFill="1" applyBorder="1" applyAlignment="1">
      <alignment vertical="center"/>
    </xf>
    <xf numFmtId="0" fontId="3" fillId="7" borderId="4" xfId="0" applyFont="1" applyFill="1" applyBorder="1" applyAlignment="1">
      <alignment horizontal="right" vertical="center"/>
    </xf>
    <xf numFmtId="0" fontId="3" fillId="7" borderId="5" xfId="0" applyFont="1" applyFill="1" applyBorder="1" applyAlignment="1">
      <alignment vertical="center"/>
    </xf>
    <xf numFmtId="0" fontId="3" fillId="6" borderId="0" xfId="0" applyFont="1" applyFill="1" applyAlignment="1">
      <alignment vertical="center"/>
    </xf>
    <xf numFmtId="0" fontId="3" fillId="6" borderId="0" xfId="0" applyFont="1" applyFill="1" applyAlignment="1">
      <alignment horizontal="right" vertical="center"/>
    </xf>
    <xf numFmtId="0" fontId="0" fillId="6" borderId="0" xfId="0" applyFont="1" applyFill="1" applyAlignment="1">
      <alignment vertical="center"/>
    </xf>
    <xf numFmtId="0" fontId="3" fillId="3" borderId="0" xfId="0" applyFont="1" applyFill="1" applyAlignment="1">
      <alignment vertical="center"/>
    </xf>
    <xf numFmtId="0" fontId="24" fillId="0" borderId="0" xfId="0" applyFont="1"/>
    <xf numFmtId="0" fontId="25" fillId="0" borderId="0" xfId="0" applyFont="1" applyAlignment="1" applyProtection="1">
      <alignment vertical="center"/>
      <protection locked="0"/>
    </xf>
    <xf numFmtId="14" fontId="0" fillId="0" borderId="0" xfId="0" applyNumberFormat="1" applyFont="1" applyAlignment="1">
      <alignment horizontal="left"/>
    </xf>
    <xf numFmtId="0" fontId="27" fillId="0" borderId="0" xfId="0" applyFont="1"/>
    <xf numFmtId="164" fontId="5" fillId="0" borderId="0" xfId="0" applyNumberFormat="1" applyFont="1"/>
    <xf numFmtId="0" fontId="7" fillId="0" borderId="0" xfId="0" applyFont="1" applyFill="1" applyAlignment="1" applyProtection="1">
      <alignment horizontal="left"/>
    </xf>
    <xf numFmtId="0" fontId="7" fillId="0" borderId="0" xfId="0" applyNumberFormat="1" applyFont="1" applyFill="1" applyAlignment="1" applyProtection="1">
      <alignment horizontal="left"/>
    </xf>
    <xf numFmtId="14" fontId="7" fillId="0" borderId="0" xfId="0" applyNumberFormat="1" applyFont="1" applyFill="1" applyAlignment="1" applyProtection="1">
      <alignment horizontal="left"/>
    </xf>
    <xf numFmtId="168" fontId="7" fillId="0" borderId="0" xfId="0" applyNumberFormat="1" applyFont="1" applyFill="1" applyAlignment="1" applyProtection="1">
      <alignment horizontal="left"/>
    </xf>
    <xf numFmtId="164" fontId="0" fillId="0" borderId="0" xfId="0" applyNumberFormat="1" applyFont="1"/>
    <xf numFmtId="0" fontId="26" fillId="0" borderId="0" xfId="0" applyFont="1"/>
    <xf numFmtId="0" fontId="30" fillId="4" borderId="12" xfId="0" applyFont="1" applyFill="1" applyBorder="1" applyProtection="1">
      <protection locked="0"/>
    </xf>
    <xf numFmtId="0" fontId="30" fillId="4" borderId="8" xfId="0" applyFont="1" applyFill="1" applyBorder="1" applyProtection="1">
      <protection locked="0"/>
    </xf>
    <xf numFmtId="0" fontId="31" fillId="0" borderId="0" xfId="0" applyFont="1"/>
    <xf numFmtId="0" fontId="30" fillId="4" borderId="9" xfId="0" applyFont="1" applyFill="1" applyBorder="1" applyProtection="1">
      <protection locked="0"/>
    </xf>
    <xf numFmtId="0" fontId="30" fillId="4" borderId="6" xfId="0" applyFont="1" applyFill="1" applyBorder="1" applyProtection="1">
      <protection locked="0"/>
    </xf>
    <xf numFmtId="0" fontId="30" fillId="4" borderId="25" xfId="0" applyFont="1" applyFill="1" applyBorder="1" applyProtection="1">
      <protection locked="0"/>
    </xf>
    <xf numFmtId="0" fontId="32" fillId="0" borderId="0" xfId="0" applyFont="1" applyAlignment="1" applyProtection="1">
      <alignment vertical="center"/>
      <protection locked="0"/>
    </xf>
    <xf numFmtId="0" fontId="7" fillId="0" borderId="0" xfId="0" applyFont="1" applyFill="1" applyAlignment="1" applyProtection="1">
      <alignment horizontal="left" vertical="center"/>
    </xf>
    <xf numFmtId="0" fontId="7" fillId="0" borderId="0" xfId="0" applyNumberFormat="1" applyFont="1" applyFill="1" applyAlignment="1" applyProtection="1">
      <alignment horizontal="left" vertical="center"/>
    </xf>
    <xf numFmtId="168" fontId="7" fillId="0" borderId="0" xfId="0" applyNumberFormat="1" applyFont="1" applyFill="1" applyAlignment="1" applyProtection="1">
      <alignment horizontal="left" vertical="center"/>
    </xf>
    <xf numFmtId="166" fontId="25" fillId="0" borderId="0" xfId="0" applyNumberFormat="1" applyFont="1" applyAlignment="1" applyProtection="1">
      <alignment vertical="center"/>
    </xf>
    <xf numFmtId="166" fontId="7" fillId="0" borderId="0" xfId="0" applyNumberFormat="1" applyFont="1" applyAlignment="1" applyProtection="1">
      <alignment horizontal="left"/>
    </xf>
    <xf numFmtId="164" fontId="25" fillId="0" borderId="0" xfId="0" applyNumberFormat="1" applyFont="1" applyAlignment="1" applyProtection="1">
      <alignment horizontal="right" vertical="center" indent="2"/>
    </xf>
    <xf numFmtId="0" fontId="25" fillId="0" borderId="0" xfId="0" applyFont="1" applyAlignment="1" applyProtection="1">
      <alignment vertical="center"/>
    </xf>
    <xf numFmtId="167" fontId="25" fillId="0" borderId="0" xfId="0" applyNumberFormat="1" applyFont="1" applyAlignment="1" applyProtection="1">
      <alignment vertical="center"/>
    </xf>
    <xf numFmtId="167" fontId="7" fillId="0" borderId="0" xfId="0" applyNumberFormat="1" applyFont="1" applyAlignment="1" applyProtection="1">
      <alignment horizontal="left"/>
    </xf>
    <xf numFmtId="0" fontId="26" fillId="0" borderId="0" xfId="0" applyFont="1" applyAlignment="1" applyProtection="1">
      <alignment vertical="center"/>
    </xf>
    <xf numFmtId="0" fontId="11" fillId="0" borderId="0" xfId="0" applyFont="1" applyAlignment="1" applyProtection="1">
      <alignment horizontal="left" vertical="center"/>
    </xf>
    <xf numFmtId="49" fontId="0" fillId="0" borderId="0" xfId="0" applyNumberFormat="1"/>
    <xf numFmtId="0" fontId="4" fillId="6" borderId="0" xfId="0" applyFont="1" applyFill="1" applyAlignment="1">
      <alignment wrapText="1"/>
    </xf>
    <xf numFmtId="0" fontId="0" fillId="0" borderId="0" xfId="0" applyFont="1" applyAlignment="1">
      <alignment wrapText="1"/>
    </xf>
    <xf numFmtId="0" fontId="7" fillId="6" borderId="0" xfId="0" applyFont="1" applyFill="1" applyAlignment="1">
      <alignment horizontal="left" vertical="center" wrapText="1"/>
    </xf>
    <xf numFmtId="0" fontId="7" fillId="6" borderId="0" xfId="0" applyFont="1" applyFill="1" applyAlignment="1">
      <alignment vertical="center" wrapText="1"/>
    </xf>
    <xf numFmtId="0" fontId="3" fillId="7" borderId="4" xfId="0" applyFont="1" applyFill="1" applyBorder="1" applyAlignment="1" applyProtection="1">
      <alignment vertical="center"/>
      <protection locked="0"/>
    </xf>
    <xf numFmtId="0" fontId="0" fillId="2" borderId="0" xfId="0" applyFont="1" applyFill="1" applyProtection="1">
      <protection locked="0"/>
    </xf>
    <xf numFmtId="0" fontId="0" fillId="0" borderId="0" xfId="0" applyFont="1" applyProtection="1">
      <protection locked="0"/>
    </xf>
    <xf numFmtId="0" fontId="3" fillId="3" borderId="0" xfId="0" applyFont="1" applyFill="1" applyAlignment="1" applyProtection="1">
      <alignment vertical="center"/>
      <protection locked="0"/>
    </xf>
    <xf numFmtId="0" fontId="0" fillId="0" borderId="26" xfId="0" applyFont="1" applyBorder="1" applyAlignment="1" applyProtection="1">
      <alignment horizontal="centerContinuous"/>
      <protection locked="0"/>
    </xf>
    <xf numFmtId="0" fontId="26" fillId="0" borderId="0" xfId="0" applyFont="1" applyProtection="1">
      <protection locked="0"/>
    </xf>
    <xf numFmtId="0" fontId="23" fillId="0" borderId="0" xfId="0" applyFont="1" applyBorder="1" applyProtection="1">
      <protection locked="0"/>
    </xf>
    <xf numFmtId="0" fontId="23" fillId="0" borderId="0" xfId="0" applyFont="1" applyProtection="1">
      <protection locked="0"/>
    </xf>
    <xf numFmtId="0" fontId="11" fillId="0" borderId="0" xfId="0" applyFont="1" applyAlignment="1" applyProtection="1">
      <protection locked="0"/>
    </xf>
    <xf numFmtId="0" fontId="11" fillId="0" borderId="0" xfId="0" applyFont="1" applyProtection="1">
      <protection locked="0"/>
    </xf>
    <xf numFmtId="0" fontId="29" fillId="0" borderId="0" xfId="0" applyFont="1" applyProtection="1">
      <protection locked="0"/>
    </xf>
    <xf numFmtId="0" fontId="29" fillId="0" borderId="10" xfId="0" applyFont="1" applyBorder="1" applyProtection="1">
      <protection locked="0"/>
    </xf>
    <xf numFmtId="0" fontId="0" fillId="0" borderId="1" xfId="0" applyFont="1" applyBorder="1" applyProtection="1">
      <protection locked="0"/>
    </xf>
    <xf numFmtId="0" fontId="11" fillId="0" borderId="1" xfId="0" applyFont="1" applyBorder="1" applyProtection="1">
      <protection locked="0"/>
    </xf>
    <xf numFmtId="0" fontId="29" fillId="0" borderId="7" xfId="0" applyFont="1" applyBorder="1" applyProtection="1">
      <protection locked="0"/>
    </xf>
    <xf numFmtId="0" fontId="29" fillId="0" borderId="11" xfId="0" applyFont="1" applyBorder="1" applyProtection="1">
      <protection locked="0"/>
    </xf>
    <xf numFmtId="0" fontId="0" fillId="0" borderId="0" xfId="0" applyProtection="1">
      <protection locked="0"/>
    </xf>
    <xf numFmtId="0" fontId="0" fillId="18" borderId="0" xfId="0" applyFill="1" applyProtection="1">
      <protection locked="0"/>
    </xf>
    <xf numFmtId="0" fontId="0" fillId="0" borderId="0" xfId="0" applyAlignment="1" applyProtection="1">
      <alignment vertical="center"/>
      <protection locked="0"/>
    </xf>
    <xf numFmtId="0" fontId="0" fillId="0" borderId="27" xfId="0" applyBorder="1" applyAlignment="1" applyProtection="1">
      <alignment vertical="center" indent="1"/>
      <protection locked="0"/>
    </xf>
    <xf numFmtId="0" fontId="0" fillId="0" borderId="0" xfId="0" applyAlignment="1" applyProtection="1">
      <alignment vertical="center" indent="1"/>
      <protection locked="0"/>
    </xf>
    <xf numFmtId="0" fontId="0" fillId="0" borderId="0" xfId="0" applyAlignment="1" applyProtection="1">
      <alignment vertical="center"/>
    </xf>
    <xf numFmtId="0" fontId="0" fillId="0" borderId="27" xfId="0" applyBorder="1" applyAlignment="1" applyProtection="1">
      <alignment vertical="center" indent="1"/>
    </xf>
    <xf numFmtId="0" fontId="0" fillId="0" borderId="0" xfId="0" applyAlignment="1" applyProtection="1">
      <alignment vertical="center" indent="1"/>
    </xf>
    <xf numFmtId="11" fontId="0" fillId="0" borderId="0" xfId="0" applyNumberFormat="1" applyAlignment="1" applyProtection="1">
      <alignment vertical="center"/>
    </xf>
    <xf numFmtId="14" fontId="7" fillId="0" borderId="0" xfId="0" applyNumberFormat="1" applyFont="1" applyFill="1" applyAlignment="1" applyProtection="1">
      <alignment horizontal="left" vertical="center"/>
    </xf>
    <xf numFmtId="0" fontId="7" fillId="0" borderId="0" xfId="0" applyNumberFormat="1" applyFont="1" applyAlignment="1" applyProtection="1">
      <alignment vertical="center"/>
    </xf>
    <xf numFmtId="0" fontId="7" fillId="0" borderId="0" xfId="0" applyNumberFormat="1" applyFont="1" applyAlignment="1" applyProtection="1">
      <alignment horizontal="left"/>
    </xf>
    <xf numFmtId="0" fontId="0" fillId="0" borderId="0" xfId="0" applyNumberFormat="1" applyAlignment="1" applyProtection="1">
      <alignment vertical="center"/>
      <protection locked="0"/>
    </xf>
    <xf numFmtId="0" fontId="4" fillId="6" borderId="0" xfId="0" applyFont="1" applyFill="1" applyAlignment="1">
      <alignment wrapText="1"/>
    </xf>
    <xf numFmtId="0" fontId="0" fillId="0" borderId="0" xfId="0" applyFont="1" applyAlignment="1">
      <alignment wrapText="1"/>
    </xf>
    <xf numFmtId="172" fontId="7" fillId="17" borderId="22" xfId="0" applyNumberFormat="1" applyFont="1" applyFill="1" applyBorder="1" applyAlignment="1" applyProtection="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7" fillId="6" borderId="0" xfId="0" applyFont="1" applyFill="1" applyAlignment="1">
      <alignment horizontal="left" vertical="center" wrapText="1"/>
    </xf>
    <xf numFmtId="0" fontId="0" fillId="0" borderId="0" xfId="0" applyFont="1" applyAlignment="1">
      <alignment vertical="center" wrapText="1"/>
    </xf>
    <xf numFmtId="0" fontId="0" fillId="6" borderId="0" xfId="0" applyFont="1" applyFill="1" applyAlignment="1">
      <alignment wrapText="1"/>
    </xf>
    <xf numFmtId="0" fontId="22" fillId="6" borderId="0" xfId="0" applyFont="1" applyFill="1" applyAlignment="1">
      <alignment horizontal="left" vertical="center" wrapText="1"/>
    </xf>
    <xf numFmtId="0" fontId="3" fillId="0" borderId="0" xfId="0" applyFont="1" applyAlignment="1">
      <alignment vertical="center" wrapText="1"/>
    </xf>
    <xf numFmtId="0" fontId="28" fillId="8" borderId="0" xfId="0" applyFont="1" applyFill="1" applyAlignment="1" applyProtection="1">
      <alignment horizontal="left" vertical="top" wrapText="1"/>
      <protection locked="0"/>
    </xf>
    <xf numFmtId="0" fontId="28" fillId="8" borderId="0" xfId="0" applyFont="1" applyFill="1" applyAlignment="1" applyProtection="1">
      <alignment horizontal="left" vertical="top"/>
      <protection locked="0"/>
    </xf>
    <xf numFmtId="0" fontId="4" fillId="6" borderId="0" xfId="0" applyFont="1" applyFill="1" applyAlignment="1" applyProtection="1">
      <alignment wrapText="1"/>
      <protection locked="0"/>
    </xf>
    <xf numFmtId="0" fontId="0" fillId="6" borderId="0" xfId="0" applyFont="1" applyFill="1" applyAlignment="1" applyProtection="1">
      <alignment wrapText="1"/>
      <protection locked="0"/>
    </xf>
    <xf numFmtId="0" fontId="7" fillId="6" borderId="0" xfId="0" applyFont="1" applyFill="1" applyAlignment="1" applyProtection="1">
      <alignment horizontal="left" vertical="center" wrapText="1"/>
      <protection locked="0"/>
    </xf>
    <xf numFmtId="0" fontId="7" fillId="6" borderId="0" xfId="0" applyFont="1" applyFill="1" applyAlignment="1" applyProtection="1">
      <alignment vertical="center" wrapText="1"/>
      <protection locked="0"/>
    </xf>
    <xf numFmtId="0" fontId="28" fillId="5" borderId="9" xfId="0" applyFont="1" applyFill="1" applyBorder="1" applyAlignment="1" applyProtection="1">
      <alignment horizontal="left" vertical="top" wrapText="1"/>
      <protection locked="0"/>
    </xf>
    <xf numFmtId="0" fontId="28" fillId="5" borderId="0" xfId="0" applyFont="1" applyFill="1" applyAlignment="1" applyProtection="1">
      <alignment horizontal="left" vertical="top" wrapText="1"/>
      <protection locked="0"/>
    </xf>
    <xf numFmtId="0" fontId="0" fillId="0" borderId="0" xfId="0" applyFont="1" applyAlignment="1" applyProtection="1">
      <alignment vertical="top" wrapText="1"/>
      <protection locked="0"/>
    </xf>
    <xf numFmtId="0" fontId="33" fillId="0" borderId="0" xfId="0" applyFont="1" applyAlignment="1" applyProtection="1">
      <alignment horizontal="left" vertical="center"/>
      <protection locked="0"/>
    </xf>
    <xf numFmtId="0" fontId="34" fillId="0" borderId="28" xfId="0" applyFont="1" applyBorder="1" applyAlignment="1" applyProtection="1">
      <alignment horizontal="left" vertical="center" wrapText="1"/>
      <protection locked="0"/>
    </xf>
    <xf numFmtId="0" fontId="34" fillId="19" borderId="0" xfId="0" applyFont="1" applyFill="1" applyAlignment="1" applyProtection="1">
      <alignment horizontal="left" indent="1"/>
      <protection locked="0"/>
    </xf>
    <xf numFmtId="0" fontId="35" fillId="19" borderId="29" xfId="0" applyFont="1" applyFill="1" applyBorder="1" applyAlignment="1" applyProtection="1">
      <alignment horizontal="left" vertical="center" wrapText="1" indent="1"/>
      <protection locked="0"/>
    </xf>
  </cellXfs>
  <cellStyles count="2">
    <cellStyle name="Hyperlink" xfId="1" builtinId="8"/>
    <cellStyle name="Normal" xfId="0" builtinId="0"/>
  </cellStyles>
  <dxfs count="68">
    <dxf>
      <numFmt numFmtId="30" formatCode="@"/>
    </dxf>
    <dxf>
      <numFmt numFmtId="0" formatCode="General"/>
      <protection locked="0"/>
    </dxf>
    <dxf>
      <alignment indent="1"/>
      <protection locked="0"/>
    </dxf>
    <dxf>
      <alignment indent="1"/>
      <border diagonalUp="0" diagonalDown="0">
        <left/>
        <right style="thin">
          <color rgb="FFA6A6A6"/>
        </right>
        <top/>
        <bottom/>
        <vertical/>
        <horizontal/>
      </border>
      <protection locked="0"/>
    </dxf>
    <dxf>
      <protection locked="0"/>
    </dxf>
    <dxf>
      <protection locked="0"/>
    </dxf>
    <dxf>
      <alignment vertical="center"/>
      <protection locked="0"/>
    </dxf>
    <dxf>
      <protection locked="0"/>
    </dxf>
    <dxf>
      <alignment indent="1"/>
      <protection locked="0"/>
    </dxf>
    <dxf>
      <alignment indent="1"/>
      <border diagonalUp="0" diagonalDown="0">
        <left/>
        <right style="thin">
          <color rgb="FFA6A6A6"/>
        </right>
        <top/>
        <bottom/>
        <vertical/>
        <horizontal/>
      </border>
      <protection locked="0"/>
    </dxf>
    <dxf>
      <protection locked="0"/>
    </dxf>
    <dxf>
      <protection locked="0"/>
    </dxf>
    <dxf>
      <alignment vertical="center"/>
      <protection locked="0"/>
    </dxf>
    <dxf>
      <fill>
        <patternFill patternType="solid">
          <fgColor indexed="64"/>
          <bgColor rgb="FFFFF0C5"/>
        </patternFill>
      </fill>
    </dxf>
    <dxf>
      <fill>
        <patternFill patternType="solid">
          <fgColor indexed="64"/>
          <bgColor rgb="FFFFF0C5"/>
        </patternFill>
      </fill>
    </dxf>
    <dxf>
      <font>
        <color rgb="FF757171"/>
      </font>
      <fill>
        <patternFill patternType="solid">
          <fgColor indexed="64"/>
          <bgColor rgb="FFF1F2F2"/>
        </patternFill>
      </fill>
    </dxf>
    <dxf>
      <fill>
        <patternFill patternType="solid">
          <fgColor indexed="64"/>
          <bgColor rgb="FFFFF0C5"/>
        </patternFill>
      </fill>
    </dxf>
    <dxf>
      <fill>
        <patternFill patternType="solid">
          <fgColor indexed="64"/>
          <bgColor rgb="FFFFF0C5"/>
        </patternFill>
      </fill>
    </dxf>
    <dxf>
      <font>
        <b val="0"/>
        <i val="0"/>
        <strike val="0"/>
        <condense val="0"/>
        <extend val="0"/>
        <outline val="0"/>
        <shadow val="0"/>
        <u val="none"/>
        <vertAlign val="baseline"/>
        <sz val="12"/>
        <color theme="4"/>
        <name val="Calibri"/>
        <family val="2"/>
        <scheme val="minor"/>
      </font>
      <fill>
        <patternFill patternType="solid">
          <fgColor indexed="64"/>
          <bgColor rgb="FFF0F8FF"/>
        </patternFill>
      </fill>
      <border diagonalUp="0" diagonalDown="0">
        <left/>
        <right/>
        <top style="thin">
          <color theme="0" tint="-0.34998626667073579"/>
        </top>
        <bottom style="thin">
          <color theme="0" tint="-0.34998626667073579"/>
        </bottom>
      </border>
      <protection locked="0" hidden="0"/>
    </dxf>
    <dxf>
      <font>
        <b val="0"/>
        <i val="0"/>
        <strike val="0"/>
        <condense val="0"/>
        <extend val="0"/>
        <outline val="0"/>
        <shadow val="0"/>
        <u val="none"/>
        <vertAlign val="baseline"/>
        <sz val="12"/>
        <color theme="4"/>
        <name val="Calibri"/>
        <family val="2"/>
        <scheme val="minor"/>
      </font>
      <fill>
        <patternFill patternType="solid">
          <fgColor indexed="64"/>
          <bgColor rgb="FFF0F8FF"/>
        </patternFill>
      </fill>
      <border diagonalUp="0" diagonalDown="0">
        <left style="thin">
          <color auto="1"/>
        </left>
        <right style="thin">
          <color auto="1"/>
        </right>
        <top style="thin">
          <color theme="0" tint="-0.34998626667073579"/>
        </top>
        <bottom style="thin">
          <color theme="0" tint="-0.34998626667073579"/>
        </bottom>
      </border>
      <protection locked="0" hidden="0"/>
    </dxf>
    <dxf>
      <font>
        <b val="0"/>
        <i val="0"/>
        <strike val="0"/>
        <condense val="0"/>
        <extend val="0"/>
        <outline val="0"/>
        <shadow val="0"/>
        <u val="none"/>
        <vertAlign val="baseline"/>
        <sz val="12"/>
        <color theme="4"/>
        <name val="Calibri"/>
        <family val="2"/>
        <scheme val="minor"/>
      </font>
      <fill>
        <patternFill patternType="solid">
          <fgColor indexed="64"/>
          <bgColor rgb="FFF0F8FF"/>
        </patternFill>
      </fill>
      <border diagonalUp="0" diagonalDown="0">
        <left/>
        <right style="thin">
          <color indexed="64"/>
        </right>
        <top style="thin">
          <color theme="0" tint="-0.34998626667073579"/>
        </top>
        <bottom style="thin">
          <color theme="0" tint="-0.34998626667073579"/>
        </bottom>
      </border>
      <protection locked="0" hidden="0"/>
    </dxf>
    <dxf>
      <border diagonalUp="0" diagonalDown="0">
        <left style="thin">
          <color indexed="64"/>
        </left>
        <right/>
        <top/>
        <bottom style="thin">
          <color theme="0" tint="-0.34998626667073579"/>
        </bottom>
      </border>
    </dxf>
    <dxf>
      <font>
        <strike val="0"/>
        <outline val="0"/>
        <shadow val="0"/>
        <u val="none"/>
        <vertAlign val="baseline"/>
        <sz val="12"/>
        <name val="Calibri"/>
        <family val="2"/>
        <scheme val="minor"/>
      </font>
      <protection locked="0" hidden="0"/>
    </dxf>
    <dxf>
      <font>
        <strike val="0"/>
        <outline val="0"/>
        <shadow val="0"/>
        <u val="none"/>
        <vertAlign val="baseline"/>
        <sz val="12"/>
        <color theme="1" tint="0.249977111117893"/>
        <name val="Calibri"/>
        <family val="2"/>
        <scheme val="minor"/>
      </font>
      <fill>
        <patternFill patternType="none">
          <fgColor indexed="64"/>
          <bgColor auto="1"/>
        </patternFill>
      </fill>
      <protection locked="0" hidden="0"/>
    </dxf>
    <dxf>
      <fill>
        <patternFill>
          <bgColor theme="7" tint="0.79998168889431442"/>
        </patternFill>
      </fill>
    </dxf>
    <dxf>
      <fill>
        <patternFill>
          <bgColor theme="7" tint="0.79998168889431442"/>
        </patternFill>
      </fill>
    </dxf>
    <dxf>
      <font>
        <b val="0"/>
        <strike val="0"/>
        <outline val="0"/>
        <shadow val="0"/>
        <u val="none"/>
        <vertAlign val="baseline"/>
        <sz val="12"/>
        <color auto="1"/>
        <name val="Calibri"/>
        <family val="2"/>
        <scheme val="minor"/>
      </font>
      <numFmt numFmtId="168" formatCode="[$-409]mmm\-yy;@"/>
      <fill>
        <patternFill patternType="none">
          <fgColor indexed="64"/>
          <bgColor indexed="65"/>
        </patternFill>
      </fill>
      <alignment horizontal="left" textRotation="0" wrapText="0" indent="0" justifyLastLine="0" shrinkToFit="0" readingOrder="0"/>
      <protection locked="1"/>
    </dxf>
    <dxf>
      <font>
        <b val="0"/>
        <strike val="0"/>
        <outline val="0"/>
        <shadow val="0"/>
        <u val="none"/>
        <vertAlign val="baseline"/>
        <sz val="12"/>
        <color auto="1"/>
        <name val="Calibri"/>
        <family val="2"/>
        <scheme val="minor"/>
      </font>
      <numFmt numFmtId="19" formatCode="m/d/yyyy"/>
      <fill>
        <patternFill patternType="none">
          <fgColor indexed="64"/>
          <bgColor auto="1"/>
        </patternFill>
      </fill>
      <alignment horizontal="left" textRotation="0" wrapText="0" indent="0" justifyLastLine="0" shrinkToFit="0" readingOrder="0"/>
      <protection locked="1"/>
    </dxf>
    <dxf>
      <font>
        <b val="0"/>
        <strike val="0"/>
        <outline val="0"/>
        <shadow val="0"/>
        <u val="none"/>
        <vertAlign val="baseline"/>
        <sz val="12"/>
        <color auto="1"/>
        <name val="Calibri"/>
        <family val="2"/>
        <scheme val="minor"/>
      </font>
      <numFmt numFmtId="0" formatCode="General"/>
      <fill>
        <patternFill patternType="none">
          <fgColor indexed="64"/>
          <bgColor auto="1"/>
        </patternFill>
      </fill>
      <alignment horizontal="left" textRotation="0" wrapText="0" indent="0" justifyLastLine="0" shrinkToFit="0" readingOrder="0"/>
      <protection locked="1"/>
    </dxf>
    <dxf>
      <font>
        <b val="0"/>
        <strike val="0"/>
        <outline val="0"/>
        <shadow val="0"/>
        <u val="none"/>
        <vertAlign val="baseline"/>
        <sz val="12"/>
        <color auto="1"/>
        <name val="Calibri"/>
        <family val="2"/>
        <scheme val="minor"/>
      </font>
      <numFmt numFmtId="0" formatCode="General"/>
      <fill>
        <patternFill patternType="none">
          <fgColor indexed="64"/>
          <bgColor auto="1"/>
        </patternFill>
      </fill>
      <alignment horizontal="left" textRotation="0" wrapText="0" indent="0" justifyLastLine="0" shrinkToFit="0" readingOrder="0"/>
      <protection locked="1"/>
    </dxf>
    <dxf>
      <font>
        <b val="0"/>
        <strike val="0"/>
        <outline val="0"/>
        <shadow val="0"/>
        <u val="none"/>
        <vertAlign val="baseline"/>
        <sz val="12"/>
        <color auto="1"/>
        <name val="Calibri"/>
        <family val="2"/>
        <scheme val="minor"/>
      </font>
      <numFmt numFmtId="0" formatCode="General"/>
      <fill>
        <patternFill patternType="none">
          <fgColor indexed="64"/>
          <bgColor auto="1"/>
        </patternFill>
      </fill>
      <alignment horizontal="left" textRotation="0" wrapText="0" indent="0" justifyLastLine="0" shrinkToFit="0" readingOrder="0"/>
      <protection locked="1"/>
    </dxf>
    <dxf>
      <font>
        <b val="0"/>
        <i val="0"/>
        <strike val="0"/>
        <condense val="0"/>
        <extend val="0"/>
        <outline val="0"/>
        <shadow val="0"/>
        <u val="none"/>
        <vertAlign val="baseline"/>
        <sz val="12"/>
        <color auto="1"/>
        <name val="Calibri"/>
        <family val="2"/>
        <scheme val="minor"/>
      </font>
      <numFmt numFmtId="0" formatCode="General"/>
      <fill>
        <patternFill patternType="none">
          <fgColor indexed="64"/>
          <bgColor indexed="65"/>
        </patternFill>
      </fill>
      <alignment horizontal="left" textRotation="0" wrapText="0" indent="0" justifyLastLine="0" shrinkToFit="0" readingOrder="0"/>
      <protection locked="1" hidden="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textRotation="0" wrapText="0" indent="0" justifyLastLine="0" shrinkToFit="0" readingOrder="0"/>
      <protection locked="1" hidden="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textRotation="0" wrapText="0" indent="0" justifyLastLine="0" shrinkToFit="0" readingOrder="0"/>
      <protection locked="1" hidden="0"/>
    </dxf>
    <dxf>
      <font>
        <b val="0"/>
        <strike val="0"/>
        <outline val="0"/>
        <shadow val="0"/>
        <u val="none"/>
        <vertAlign val="baseline"/>
        <name val="Calibri"/>
        <family val="2"/>
        <scheme val="minor"/>
      </font>
      <alignment horizontal="left" textRotation="0" wrapText="0" indent="0" justifyLastLine="0" shrinkToFit="0" readingOrder="0"/>
      <protection locked="1"/>
    </dxf>
    <dxf>
      <font>
        <b val="0"/>
        <strike val="0"/>
        <outline val="0"/>
        <shadow val="0"/>
        <u val="none"/>
        <vertAlign val="baseline"/>
        <name val="Calibri"/>
        <family val="2"/>
        <scheme val="minor"/>
      </font>
      <numFmt numFmtId="0" formatCode="General"/>
      <alignment horizontal="left" vertical="bottom" textRotation="0" wrapText="0" indent="0" justifyLastLine="0" shrinkToFit="0" readingOrder="0"/>
      <protection locked="1"/>
    </dxf>
    <dxf>
      <font>
        <b val="0"/>
        <strike val="0"/>
        <outline val="0"/>
        <shadow val="0"/>
        <u val="none"/>
        <vertAlign val="baseline"/>
        <name val="Calibri"/>
        <family val="2"/>
        <scheme val="minor"/>
      </font>
      <numFmt numFmtId="167" formatCode="0000"/>
      <alignment horizontal="left" vertical="bottom" textRotation="0" wrapText="0" indent="0" justifyLastLine="0" shrinkToFit="0" readingOrder="0"/>
      <protection locked="1"/>
    </dxf>
    <dxf>
      <font>
        <b val="0"/>
        <strike val="0"/>
        <outline val="0"/>
        <shadow val="0"/>
        <u val="none"/>
        <vertAlign val="baseline"/>
        <name val="Calibri"/>
        <family val="2"/>
        <scheme val="minor"/>
      </font>
      <numFmt numFmtId="0" formatCode="General"/>
      <protection locked="1"/>
    </dxf>
    <dxf>
      <font>
        <b/>
        <strike val="0"/>
        <outline val="0"/>
        <shadow val="0"/>
        <u val="none"/>
        <vertAlign val="baseline"/>
        <name val="Calibri"/>
        <family val="2"/>
        <scheme val="minor"/>
      </font>
      <numFmt numFmtId="164" formatCode="&quot;$&quot;#,##0.00"/>
      <protection locked="1"/>
    </dxf>
    <dxf>
      <font>
        <b/>
        <i val="0"/>
        <strike val="0"/>
        <condense val="0"/>
        <extend val="0"/>
        <outline val="0"/>
        <shadow val="0"/>
        <u val="none"/>
        <vertAlign val="baseline"/>
        <sz val="11"/>
        <color rgb="FF3078CD"/>
        <name val="Calibri"/>
        <family val="2"/>
        <scheme val="minor"/>
      </font>
      <alignment horizontal="general" vertical="center" textRotation="0" wrapText="0" indent="0" justifyLastLine="0" shrinkToFit="0" readingOrder="0"/>
      <protection locked="0" hidden="0"/>
    </dxf>
    <dxf>
      <font>
        <strike val="0"/>
        <outline val="0"/>
        <shadow val="0"/>
        <u val="none"/>
        <vertAlign val="baseline"/>
        <sz val="11"/>
        <color rgb="FF3078CD"/>
        <name val="Calibri"/>
        <family val="2"/>
        <scheme val="minor"/>
      </font>
      <protection locked="0"/>
    </dxf>
    <dxf>
      <font>
        <strike val="0"/>
        <outline val="0"/>
        <shadow val="0"/>
        <u val="none"/>
        <vertAlign val="baseline"/>
        <sz val="11"/>
        <color rgb="FF3078CD"/>
        <name val="Calibri"/>
        <family val="2"/>
        <scheme val="minor"/>
      </font>
      <protection locked="0"/>
    </dxf>
    <dxf>
      <font>
        <b val="0"/>
        <strike val="0"/>
        <outline val="0"/>
        <shadow val="0"/>
        <u val="none"/>
        <vertAlign val="baseline"/>
        <name val="Calibri"/>
        <family val="2"/>
        <scheme val="minor"/>
      </font>
      <numFmt numFmtId="166" formatCode="mm/dd/yyyy"/>
      <alignment horizontal="left" vertical="bottom" textRotation="0" wrapText="0" indent="0" justifyLastLine="0" shrinkToFit="0" readingOrder="0"/>
      <protection locked="1"/>
    </dxf>
    <dxf>
      <font>
        <strike val="0"/>
        <outline val="0"/>
        <shadow val="0"/>
        <u val="none"/>
        <vertAlign val="baseline"/>
        <sz val="12"/>
        <name val="Calibri"/>
        <family val="2"/>
        <scheme val="minor"/>
      </font>
      <fill>
        <patternFill patternType="none">
          <fgColor indexed="64"/>
          <bgColor auto="1"/>
        </patternFill>
      </fill>
    </dxf>
    <dxf>
      <font>
        <b/>
        <strike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0" indent="0" justifyLastLine="0" shrinkToFit="0" readingOrder="0"/>
      <border outline="0">
        <left style="thin">
          <color rgb="FF757171"/>
        </left>
        <right style="thin">
          <color rgb="FF757171"/>
        </right>
        <top/>
        <bottom/>
      </border>
    </dxf>
    <dxf>
      <fill>
        <patternFill patternType="solid">
          <fgColor indexed="64"/>
          <bgColor rgb="FFFFF0C5"/>
        </patternFill>
      </fill>
    </dxf>
    <dxf>
      <border>
        <vertical/>
        <horizontal/>
      </border>
    </dxf>
    <dxf>
      <fill>
        <patternFill patternType="solid">
          <fgColor indexed="64"/>
          <bgColor rgb="FFFFF0C5"/>
        </patternFill>
      </fill>
    </dxf>
    <dxf>
      <font>
        <color rgb="FF45CD86"/>
      </font>
    </dxf>
    <dxf>
      <font>
        <color theme="0"/>
      </font>
    </dxf>
    <dxf>
      <fill>
        <patternFill>
          <bgColor theme="0"/>
        </patternFill>
      </fill>
    </dxf>
    <dxf>
      <font>
        <color theme="0"/>
      </font>
    </dxf>
    <dxf>
      <font>
        <color theme="0"/>
      </font>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ED7D31"/>
      </font>
    </dxf>
    <dxf>
      <font>
        <color rgb="FF45CD86"/>
      </font>
    </dxf>
    <dxf>
      <font>
        <color theme="1" tint="0.24994659260841701"/>
      </font>
      <fill>
        <patternFill>
          <bgColor rgb="FFF2F2F2"/>
        </patternFill>
      </fill>
    </dxf>
    <dxf>
      <font>
        <color theme="1" tint="0.24994659260841701"/>
      </font>
    </dxf>
    <dxf>
      <font>
        <b/>
        <i val="0"/>
        <color theme="1" tint="0.24994659260841701"/>
      </font>
      <fill>
        <patternFill>
          <bgColor rgb="FFD9D9D9"/>
        </patternFill>
      </fill>
    </dxf>
    <dxf>
      <font>
        <color theme="1" tint="0.24994659260841701"/>
      </font>
      <border>
        <bottom style="medium">
          <color auto="1"/>
        </bottom>
      </border>
    </dxf>
  </dxfs>
  <tableStyles count="1" defaultTableStyle="TableStyleMedium2" defaultPivotStyle="PivotStyleLight16">
    <tableStyle name="Money" pivot="0" count="4" xr9:uid="{6228888A-2780-43A9-88A7-521EB3AA6695}">
      <tableStyleElement type="wholeTable" dxfId="67"/>
      <tableStyleElement type="headerRow" dxfId="66"/>
      <tableStyleElement type="firstRowStripe" dxfId="65"/>
      <tableStyleElement type="secondRowStripe" dxfId="64"/>
    </tableStyle>
  </tableStyles>
  <colors>
    <mruColors>
      <color rgb="FF96A6AA"/>
      <color rgb="FF3078CD"/>
      <color rgb="FF45CD86"/>
      <color rgb="FF75ADF0"/>
      <color rgb="FFC9DFFA"/>
      <color rgb="FFD9D9D9"/>
      <color rgb="FFB9D272"/>
      <color rgb="FF668A95"/>
      <color rgb="FFF3AD59"/>
      <color rgb="FF33A8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45CD86"/>
            </a:solidFill>
            <a:ln>
              <a:noFill/>
            </a:ln>
            <a:effectLst/>
          </c:spPr>
          <c:invertIfNegative val="0"/>
          <c:dPt>
            <c:idx val="0"/>
            <c:invertIfNegative val="0"/>
            <c:bubble3D val="0"/>
            <c:spPr>
              <a:solidFill>
                <a:srgbClr val="96A6AA"/>
              </a:solidFill>
              <a:ln>
                <a:noFill/>
              </a:ln>
              <a:effectLst/>
            </c:spPr>
            <c:extLst>
              <c:ext xmlns:c16="http://schemas.microsoft.com/office/drawing/2014/chart" uri="{C3380CC4-5D6E-409C-BE32-E72D297353CC}">
                <c16:uniqueId val="{00000001-2147-4A4C-8379-B8608511BA9D}"/>
              </c:ext>
            </c:extLst>
          </c:dPt>
          <c:dPt>
            <c:idx val="1"/>
            <c:invertIfNegative val="0"/>
            <c:bubble3D val="0"/>
            <c:spPr>
              <a:solidFill>
                <a:srgbClr val="3078CD"/>
              </a:solidFill>
              <a:ln>
                <a:noFill/>
              </a:ln>
              <a:effectLst/>
            </c:spPr>
            <c:extLst>
              <c:ext xmlns:c16="http://schemas.microsoft.com/office/drawing/2014/chart" uri="{C3380CC4-5D6E-409C-BE32-E72D297353CC}">
                <c16:uniqueId val="{00000000-2147-4A4C-8379-B8608511BA9D}"/>
              </c:ext>
            </c:extLst>
          </c:dPt>
          <c:dLbls>
            <c:numFmt formatCode="&quot;$&quot;#,##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Snapshot!$Y$7:$Y$8</c:f>
              <c:strCache>
                <c:ptCount val="2"/>
                <c:pt idx="0">
                  <c:v>--</c:v>
                </c:pt>
                <c:pt idx="1">
                  <c:v>--</c:v>
                </c:pt>
              </c:strCache>
            </c:strRef>
          </c:cat>
          <c:val>
            <c:numRef>
              <c:f>Snapshot!$Z$7:$Z$8</c:f>
              <c:numCache>
                <c:formatCode>"$"#,##0</c:formatCode>
                <c:ptCount val="2"/>
                <c:pt idx="0">
                  <c:v>0</c:v>
                </c:pt>
                <c:pt idx="1">
                  <c:v>0</c:v>
                </c:pt>
              </c:numCache>
            </c:numRef>
          </c:val>
          <c:extLst>
            <c:ext xmlns:c16="http://schemas.microsoft.com/office/drawing/2014/chart" uri="{C3380CC4-5D6E-409C-BE32-E72D297353CC}">
              <c16:uniqueId val="{00000002-E73C-4646-85C8-B43ECEDFDB65}"/>
            </c:ext>
          </c:extLst>
        </c:ser>
        <c:dLbls>
          <c:showLegendKey val="0"/>
          <c:showVal val="1"/>
          <c:showCatName val="0"/>
          <c:showSerName val="0"/>
          <c:showPercent val="0"/>
          <c:showBubbleSize val="0"/>
        </c:dLbls>
        <c:gapWidth val="75"/>
        <c:axId val="2140615712"/>
        <c:axId val="1714516704"/>
      </c:barChart>
      <c:catAx>
        <c:axId val="21406157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Arial" panose="020B0604020202020204" pitchFamily="34" charset="0"/>
              </a:defRPr>
            </a:pPr>
            <a:endParaRPr lang="en-US"/>
          </a:p>
        </c:txPr>
        <c:crossAx val="1714516704"/>
        <c:crosses val="autoZero"/>
        <c:auto val="1"/>
        <c:lblAlgn val="ctr"/>
        <c:lblOffset val="100"/>
        <c:noMultiLvlLbl val="1"/>
      </c:catAx>
      <c:valAx>
        <c:axId val="1714516704"/>
        <c:scaling>
          <c:orientation val="minMax"/>
        </c:scaling>
        <c:delete val="1"/>
        <c:axPos val="l"/>
        <c:numFmt formatCode="&quot;$&quot;#,##0" sourceLinked="1"/>
        <c:majorTickMark val="none"/>
        <c:minorTickMark val="none"/>
        <c:tickLblPos val="nextTo"/>
        <c:crossAx val="2140615712"/>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noFill/>
      <a:round/>
    </a:ln>
    <a:effectLst/>
  </c:spPr>
  <c:txPr>
    <a:bodyPr/>
    <a:lstStyle/>
    <a:p>
      <a:pPr>
        <a:defRPr>
          <a:latin typeface="+mn-lt"/>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916705406325925E-2"/>
          <c:y val="4.8958988406005077E-3"/>
          <c:w val="0.80579227002812803"/>
          <c:h val="0.96963679102250011"/>
        </c:manualLayout>
      </c:layout>
      <c:doughnutChart>
        <c:varyColors val="1"/>
        <c:ser>
          <c:idx val="0"/>
          <c:order val="0"/>
          <c:dPt>
            <c:idx val="0"/>
            <c:bubble3D val="0"/>
            <c:spPr>
              <a:solidFill>
                <a:srgbClr val="1D4E88"/>
              </a:solidFill>
              <a:ln w="19050">
                <a:solidFill>
                  <a:schemeClr val="lt1"/>
                </a:solidFill>
              </a:ln>
              <a:effectLst/>
            </c:spPr>
            <c:extLst>
              <c:ext xmlns:c16="http://schemas.microsoft.com/office/drawing/2014/chart" uri="{C3380CC4-5D6E-409C-BE32-E72D297353CC}">
                <c16:uniqueId val="{00000001-0171-4877-9346-4178E7D4C2A5}"/>
              </c:ext>
            </c:extLst>
          </c:dPt>
          <c:dPt>
            <c:idx val="1"/>
            <c:bubble3D val="0"/>
            <c:spPr>
              <a:solidFill>
                <a:srgbClr val="33A8B8"/>
              </a:solidFill>
              <a:ln w="19050">
                <a:solidFill>
                  <a:schemeClr val="lt1"/>
                </a:solidFill>
              </a:ln>
              <a:effectLst/>
            </c:spPr>
            <c:extLst>
              <c:ext xmlns:c16="http://schemas.microsoft.com/office/drawing/2014/chart" uri="{C3380CC4-5D6E-409C-BE32-E72D297353CC}">
                <c16:uniqueId val="{00000003-0171-4877-9346-4178E7D4C2A5}"/>
              </c:ext>
            </c:extLst>
          </c:dPt>
          <c:dPt>
            <c:idx val="2"/>
            <c:bubble3D val="0"/>
            <c:spPr>
              <a:solidFill>
                <a:srgbClr val="3078CD"/>
              </a:solidFill>
              <a:ln w="19050">
                <a:solidFill>
                  <a:schemeClr val="lt1"/>
                </a:solidFill>
              </a:ln>
              <a:effectLst/>
            </c:spPr>
            <c:extLst>
              <c:ext xmlns:c16="http://schemas.microsoft.com/office/drawing/2014/chart" uri="{C3380CC4-5D6E-409C-BE32-E72D297353CC}">
                <c16:uniqueId val="{00000005-0171-4877-9346-4178E7D4C2A5}"/>
              </c:ext>
            </c:extLst>
          </c:dPt>
          <c:dPt>
            <c:idx val="3"/>
            <c:bubble3D val="0"/>
            <c:spPr>
              <a:solidFill>
                <a:srgbClr val="F3AD59"/>
              </a:solidFill>
              <a:ln w="19050">
                <a:solidFill>
                  <a:schemeClr val="lt1"/>
                </a:solidFill>
              </a:ln>
              <a:effectLst/>
            </c:spPr>
            <c:extLst>
              <c:ext xmlns:c16="http://schemas.microsoft.com/office/drawing/2014/chart" uri="{C3380CC4-5D6E-409C-BE32-E72D297353CC}">
                <c16:uniqueId val="{00000007-0171-4877-9346-4178E7D4C2A5}"/>
              </c:ext>
            </c:extLst>
          </c:dPt>
          <c:dPt>
            <c:idx val="4"/>
            <c:bubble3D val="0"/>
            <c:spPr>
              <a:solidFill>
                <a:srgbClr val="668A95"/>
              </a:solidFill>
              <a:ln w="19050">
                <a:solidFill>
                  <a:schemeClr val="lt1"/>
                </a:solidFill>
              </a:ln>
              <a:effectLst/>
            </c:spPr>
            <c:extLst>
              <c:ext xmlns:c16="http://schemas.microsoft.com/office/drawing/2014/chart" uri="{C3380CC4-5D6E-409C-BE32-E72D297353CC}">
                <c16:uniqueId val="{00000009-0171-4877-9346-4178E7D4C2A5}"/>
              </c:ext>
            </c:extLst>
          </c:dPt>
          <c:dPt>
            <c:idx val="5"/>
            <c:bubble3D val="0"/>
            <c:spPr>
              <a:solidFill>
                <a:srgbClr val="B9D272"/>
              </a:solidFill>
              <a:ln w="19050">
                <a:solidFill>
                  <a:schemeClr val="lt1"/>
                </a:solidFill>
              </a:ln>
              <a:effectLst/>
            </c:spPr>
            <c:extLst>
              <c:ext xmlns:c16="http://schemas.microsoft.com/office/drawing/2014/chart" uri="{C3380CC4-5D6E-409C-BE32-E72D297353CC}">
                <c16:uniqueId val="{0000000B-0171-4877-9346-4178E7D4C2A5}"/>
              </c:ext>
            </c:extLst>
          </c:dPt>
          <c:dLbls>
            <c:delete val="1"/>
          </c:dLbls>
          <c:cat>
            <c:multiLvlStrRef>
              <c:f>Snapshot!$AG$6:$AG$11</c:f>
            </c:multiLvlStrRef>
          </c:cat>
          <c:val>
            <c:numRef>
              <c:f>Snapshot!$AH$6:$AH$11</c:f>
              <c:numCache>
                <c:formatCode>_([$$-409]* #,##0_);_([$$-409]* \(#,##0\);_([$$-409]*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C-0171-4877-9346-4178E7D4C2A5}"/>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777191337166094E-2"/>
          <c:y val="5.8818873237538989E-2"/>
          <c:w val="0.90139033187959261"/>
          <c:h val="0.70032731418793748"/>
        </c:manualLayout>
      </c:layout>
      <c:lineChart>
        <c:grouping val="standard"/>
        <c:varyColors val="0"/>
        <c:ser>
          <c:idx val="0"/>
          <c:order val="0"/>
          <c:tx>
            <c:strRef>
              <c:f>Snapshot!$AM$4</c:f>
              <c:strCache>
                <c:ptCount val="1"/>
                <c:pt idx="0">
                  <c:v>#NAME?</c:v>
                </c:pt>
              </c:strCache>
            </c:strRef>
          </c:tx>
          <c:spPr>
            <a:ln w="28575" cap="rnd">
              <a:solidFill>
                <a:srgbClr val="3078CD"/>
              </a:solidFill>
              <a:round/>
            </a:ln>
            <a:effectLst/>
          </c:spPr>
          <c:marker>
            <c:symbol val="none"/>
          </c:marker>
          <c:cat>
            <c:numRef>
              <c:f>Snapshot!$AJ$6:$AJ$36</c:f>
              <c:numCache>
                <c:formatCode>m/d/yyyy</c:formatCode>
                <c:ptCount val="31"/>
                <c:pt idx="0">
                  <c:v>36526</c:v>
                </c:pt>
                <c:pt idx="1">
                  <c:v>36527</c:v>
                </c:pt>
                <c:pt idx="2">
                  <c:v>36528</c:v>
                </c:pt>
                <c:pt idx="3">
                  <c:v>36529</c:v>
                </c:pt>
                <c:pt idx="4">
                  <c:v>36530</c:v>
                </c:pt>
                <c:pt idx="5">
                  <c:v>36531</c:v>
                </c:pt>
                <c:pt idx="6">
                  <c:v>36532</c:v>
                </c:pt>
                <c:pt idx="7">
                  <c:v>36533</c:v>
                </c:pt>
                <c:pt idx="8">
                  <c:v>36534</c:v>
                </c:pt>
                <c:pt idx="9">
                  <c:v>36535</c:v>
                </c:pt>
                <c:pt idx="10">
                  <c:v>36536</c:v>
                </c:pt>
                <c:pt idx="11">
                  <c:v>36537</c:v>
                </c:pt>
                <c:pt idx="12">
                  <c:v>36538</c:v>
                </c:pt>
                <c:pt idx="13">
                  <c:v>36539</c:v>
                </c:pt>
                <c:pt idx="14">
                  <c:v>36540</c:v>
                </c:pt>
                <c:pt idx="15">
                  <c:v>36541</c:v>
                </c:pt>
                <c:pt idx="16">
                  <c:v>36542</c:v>
                </c:pt>
                <c:pt idx="17">
                  <c:v>36543</c:v>
                </c:pt>
                <c:pt idx="18">
                  <c:v>36544</c:v>
                </c:pt>
                <c:pt idx="19">
                  <c:v>36545</c:v>
                </c:pt>
                <c:pt idx="20">
                  <c:v>36546</c:v>
                </c:pt>
                <c:pt idx="21">
                  <c:v>36547</c:v>
                </c:pt>
                <c:pt idx="22">
                  <c:v>36548</c:v>
                </c:pt>
                <c:pt idx="23">
                  <c:v>36549</c:v>
                </c:pt>
                <c:pt idx="24">
                  <c:v>36550</c:v>
                </c:pt>
                <c:pt idx="25">
                  <c:v>36551</c:v>
                </c:pt>
                <c:pt idx="26">
                  <c:v>36552</c:v>
                </c:pt>
                <c:pt idx="27">
                  <c:v>36553</c:v>
                </c:pt>
                <c:pt idx="28">
                  <c:v>36554</c:v>
                </c:pt>
                <c:pt idx="29">
                  <c:v>36555</c:v>
                </c:pt>
                <c:pt idx="30">
                  <c:v>36556</c:v>
                </c:pt>
              </c:numCache>
            </c:numRef>
          </c:cat>
          <c:val>
            <c:numRef>
              <c:f>Snapshot!$AM$6:$AM$36</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FD8B-4D69-8A8E-9D43558EF6A5}"/>
            </c:ext>
          </c:extLst>
        </c:ser>
        <c:ser>
          <c:idx val="1"/>
          <c:order val="1"/>
          <c:tx>
            <c:strRef>
              <c:f>Snapshot!$AQ$4</c:f>
              <c:strCache>
                <c:ptCount val="1"/>
                <c:pt idx="0">
                  <c:v>#NAME?</c:v>
                </c:pt>
              </c:strCache>
            </c:strRef>
          </c:tx>
          <c:spPr>
            <a:ln w="28575" cap="rnd">
              <a:solidFill>
                <a:srgbClr val="96A6AA"/>
              </a:solidFill>
              <a:prstDash val="sysDash"/>
              <a:round/>
            </a:ln>
            <a:effectLst/>
          </c:spPr>
          <c:marker>
            <c:symbol val="none"/>
          </c:marker>
          <c:cat>
            <c:numRef>
              <c:f>Snapshot!$AJ$6:$AJ$36</c:f>
              <c:numCache>
                <c:formatCode>m/d/yyyy</c:formatCode>
                <c:ptCount val="31"/>
                <c:pt idx="0">
                  <c:v>36526</c:v>
                </c:pt>
                <c:pt idx="1">
                  <c:v>36527</c:v>
                </c:pt>
                <c:pt idx="2">
                  <c:v>36528</c:v>
                </c:pt>
                <c:pt idx="3">
                  <c:v>36529</c:v>
                </c:pt>
                <c:pt idx="4">
                  <c:v>36530</c:v>
                </c:pt>
                <c:pt idx="5">
                  <c:v>36531</c:v>
                </c:pt>
                <c:pt idx="6">
                  <c:v>36532</c:v>
                </c:pt>
                <c:pt idx="7">
                  <c:v>36533</c:v>
                </c:pt>
                <c:pt idx="8">
                  <c:v>36534</c:v>
                </c:pt>
                <c:pt idx="9">
                  <c:v>36535</c:v>
                </c:pt>
                <c:pt idx="10">
                  <c:v>36536</c:v>
                </c:pt>
                <c:pt idx="11">
                  <c:v>36537</c:v>
                </c:pt>
                <c:pt idx="12">
                  <c:v>36538</c:v>
                </c:pt>
                <c:pt idx="13">
                  <c:v>36539</c:v>
                </c:pt>
                <c:pt idx="14">
                  <c:v>36540</c:v>
                </c:pt>
                <c:pt idx="15">
                  <c:v>36541</c:v>
                </c:pt>
                <c:pt idx="16">
                  <c:v>36542</c:v>
                </c:pt>
                <c:pt idx="17">
                  <c:v>36543</c:v>
                </c:pt>
                <c:pt idx="18">
                  <c:v>36544</c:v>
                </c:pt>
                <c:pt idx="19">
                  <c:v>36545</c:v>
                </c:pt>
                <c:pt idx="20">
                  <c:v>36546</c:v>
                </c:pt>
                <c:pt idx="21">
                  <c:v>36547</c:v>
                </c:pt>
                <c:pt idx="22">
                  <c:v>36548</c:v>
                </c:pt>
                <c:pt idx="23">
                  <c:v>36549</c:v>
                </c:pt>
                <c:pt idx="24">
                  <c:v>36550</c:v>
                </c:pt>
                <c:pt idx="25">
                  <c:v>36551</c:v>
                </c:pt>
                <c:pt idx="26">
                  <c:v>36552</c:v>
                </c:pt>
                <c:pt idx="27">
                  <c:v>36553</c:v>
                </c:pt>
                <c:pt idx="28">
                  <c:v>36554</c:v>
                </c:pt>
                <c:pt idx="29">
                  <c:v>36555</c:v>
                </c:pt>
                <c:pt idx="30">
                  <c:v>36556</c:v>
                </c:pt>
              </c:numCache>
            </c:numRef>
          </c:cat>
          <c:val>
            <c:numRef>
              <c:f>Snapshot!$AQ$6:$AQ$36</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FD8B-4D69-8A8E-9D43558EF6A5}"/>
            </c:ext>
          </c:extLst>
        </c:ser>
        <c:ser>
          <c:idx val="2"/>
          <c:order val="2"/>
          <c:tx>
            <c:v>PrevMonthMax</c:v>
          </c:tx>
          <c:spPr>
            <a:ln w="28575" cap="rnd">
              <a:noFill/>
              <a:round/>
            </a:ln>
            <a:effectLst/>
          </c:spPr>
          <c:marker>
            <c:symbol val="circle"/>
            <c:size val="6"/>
            <c:spPr>
              <a:solidFill>
                <a:srgbClr val="96A6AA"/>
              </a:solidFill>
              <a:ln w="9525">
                <a:noFill/>
              </a:ln>
              <a:effectLst/>
            </c:spPr>
          </c:marker>
          <c:dPt>
            <c:idx val="30"/>
            <c:marker>
              <c:symbol val="circle"/>
              <c:size val="6"/>
              <c:spPr>
                <a:solidFill>
                  <a:srgbClr val="96A6AA"/>
                </a:solidFill>
                <a:ln w="9525">
                  <a:noFill/>
                </a:ln>
                <a:effectLst/>
              </c:spPr>
            </c:marker>
            <c:bubble3D val="0"/>
            <c:extLst>
              <c:ext xmlns:c16="http://schemas.microsoft.com/office/drawing/2014/chart" uri="{C3380CC4-5D6E-409C-BE32-E72D297353CC}">
                <c16:uniqueId val="{00000001-DA5A-48F8-A1C0-21994C26477C}"/>
              </c:ext>
            </c:extLst>
          </c:dPt>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Snapshot!$AR$6:$AR$36</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CE85-4A3C-8799-07EFC094EA01}"/>
            </c:ext>
          </c:extLst>
        </c:ser>
        <c:ser>
          <c:idx val="3"/>
          <c:order val="3"/>
          <c:tx>
            <c:v>CurrentMonthMax</c:v>
          </c:tx>
          <c:spPr>
            <a:ln w="28575" cap="rnd">
              <a:noFill/>
              <a:round/>
            </a:ln>
            <a:effectLst/>
          </c:spPr>
          <c:marker>
            <c:symbol val="circle"/>
            <c:size val="6"/>
            <c:spPr>
              <a:solidFill>
                <a:srgbClr val="3078CD"/>
              </a:solidFill>
              <a:ln w="9525">
                <a:noFill/>
              </a:ln>
              <a:effectLst/>
            </c:spPr>
          </c:marker>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Arial" panose="020B0604020202020204" pitchFamily="34" charset="0"/>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Snapshot!$AN$6:$AN$36</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CE85-4A3C-8799-07EFC094EA01}"/>
            </c:ext>
          </c:extLst>
        </c:ser>
        <c:dLbls>
          <c:showLegendKey val="0"/>
          <c:showVal val="0"/>
          <c:showCatName val="0"/>
          <c:showSerName val="0"/>
          <c:showPercent val="0"/>
          <c:showBubbleSize val="0"/>
        </c:dLbls>
        <c:smooth val="0"/>
        <c:axId val="990276639"/>
        <c:axId val="850507775"/>
      </c:lineChart>
      <c:dateAx>
        <c:axId val="990276639"/>
        <c:scaling>
          <c:orientation val="minMax"/>
        </c:scaling>
        <c:delete val="0"/>
        <c:axPos val="b"/>
        <c:numFmt formatCode="d"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Arial" panose="020B0604020202020204" pitchFamily="34" charset="0"/>
              </a:defRPr>
            </a:pPr>
            <a:endParaRPr lang="en-US"/>
          </a:p>
        </c:txPr>
        <c:crossAx val="850507775"/>
        <c:crosses val="autoZero"/>
        <c:auto val="0"/>
        <c:lblOffset val="100"/>
        <c:baseTimeUnit val="days"/>
        <c:majorUnit val="2"/>
        <c:majorTimeUnit val="days"/>
      </c:dateAx>
      <c:valAx>
        <c:axId val="850507775"/>
        <c:scaling>
          <c:orientation val="minMax"/>
        </c:scaling>
        <c:delete val="0"/>
        <c:axPos val="l"/>
        <c:majorGridlines>
          <c:spPr>
            <a:ln w="9525" cap="flat" cmpd="sng" algn="ctr">
              <a:solidFill>
                <a:schemeClr val="bg1">
                  <a:lumMod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Arial" panose="020B0604020202020204" pitchFamily="34" charset="0"/>
              </a:defRPr>
            </a:pPr>
            <a:endParaRPr lang="en-US"/>
          </a:p>
        </c:txPr>
        <c:crossAx val="990276639"/>
        <c:crosses val="autoZero"/>
        <c:crossBetween val="between"/>
      </c:val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Arial" panose="020B0604020202020204" pitchFamily="34" charset="0"/>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noFill/>
      <a:round/>
    </a:ln>
    <a:effectLst/>
  </c:spPr>
  <c:txPr>
    <a:bodyPr/>
    <a:lstStyle/>
    <a:p>
      <a:pPr>
        <a:defRPr>
          <a:latin typeface="+mn-lt"/>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177800</xdr:colOff>
      <xdr:row>144</xdr:row>
      <xdr:rowOff>29074</xdr:rowOff>
    </xdr:to>
    <xdr:pic>
      <xdr:nvPicPr>
        <xdr:cNvPr id="6" name="Picture 5">
          <a:extLst>
            <a:ext uri="{FF2B5EF4-FFF2-40B4-BE49-F238E27FC236}">
              <a16:creationId xmlns:a16="http://schemas.microsoft.com/office/drawing/2014/main" id="{3826A06D-C127-D040-A6CF-2BBC922D2E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687800" cy="272705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177800</xdr:colOff>
      <xdr:row>180</xdr:row>
      <xdr:rowOff>95200</xdr:rowOff>
    </xdr:to>
    <xdr:pic>
      <xdr:nvPicPr>
        <xdr:cNvPr id="4" name="Picture 3">
          <a:extLst>
            <a:ext uri="{FF2B5EF4-FFF2-40B4-BE49-F238E27FC236}">
              <a16:creationId xmlns:a16="http://schemas.microsoft.com/office/drawing/2014/main" id="{C29484B1-3ACD-9B4B-A3F0-9625F2041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687800" cy="3419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8</xdr:row>
      <xdr:rowOff>84475</xdr:rowOff>
    </xdr:from>
    <xdr:to>
      <xdr:col>8</xdr:col>
      <xdr:colOff>800378</xdr:colOff>
      <xdr:row>21</xdr:row>
      <xdr:rowOff>67235</xdr:rowOff>
    </xdr:to>
    <xdr:graphicFrame macro="">
      <xdr:nvGraphicFramePr>
        <xdr:cNvPr id="2" name="Chart 1" descr="Monthly Income vs. Spending">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87674</xdr:colOff>
      <xdr:row>9</xdr:row>
      <xdr:rowOff>33337</xdr:rowOff>
    </xdr:from>
    <xdr:to>
      <xdr:col>15</xdr:col>
      <xdr:colOff>152399</xdr:colOff>
      <xdr:row>20</xdr:row>
      <xdr:rowOff>84335</xdr:rowOff>
    </xdr:to>
    <xdr:graphicFrame macro="">
      <xdr:nvGraphicFramePr>
        <xdr:cNvPr id="4" name="Chart 3" descr="Month's Top Spending Categories&#10;">
          <a:extLst>
            <a:ext uri="{FF2B5EF4-FFF2-40B4-BE49-F238E27FC236}">
              <a16:creationId xmlns:a16="http://schemas.microsoft.com/office/drawing/2014/main" id="{00000000-0008-0000-0000-000004000000}"/>
            </a:ext>
            <a:ext uri="{147F2762-F138-4A5C-976F-8EAC2B608ADB}">
              <a16:predDERef xmlns:a16="http://schemas.microsoft.com/office/drawing/2014/main" pred="{EA4B61A0-993A-412D-B4E8-1DCB15DF5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28</xdr:row>
      <xdr:rowOff>85723</xdr:rowOff>
    </xdr:from>
    <xdr:to>
      <xdr:col>19</xdr:col>
      <xdr:colOff>95250</xdr:colOff>
      <xdr:row>41</xdr:row>
      <xdr:rowOff>57149</xdr:rowOff>
    </xdr:to>
    <xdr:graphicFrame macro="">
      <xdr:nvGraphicFramePr>
        <xdr:cNvPr id="3" name="Chart 2" descr="Cumulative Spending Throughout Month">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0.37278</cdr:x>
      <cdr:y>0.38161</cdr:y>
    </cdr:from>
    <cdr:to>
      <cdr:x>0.63129</cdr:x>
      <cdr:y>0.57244</cdr:y>
    </cdr:to>
    <cdr:sp macro="" textlink="Snapshot!$AH$12">
      <cdr:nvSpPr>
        <cdr:cNvPr id="3" name="TextBox 2">
          <a:extLst xmlns:a="http://schemas.openxmlformats.org/drawingml/2006/main">
            <a:ext uri="{FF2B5EF4-FFF2-40B4-BE49-F238E27FC236}">
              <a16:creationId xmlns:a16="http://schemas.microsoft.com/office/drawing/2014/main" id="{65C1457A-F0F2-4C50-B24F-1B3F9811CE14}"/>
            </a:ext>
          </a:extLst>
        </cdr:cNvPr>
        <cdr:cNvSpPr txBox="1"/>
      </cdr:nvSpPr>
      <cdr:spPr>
        <a:xfrm xmlns:a="http://schemas.openxmlformats.org/drawingml/2006/main">
          <a:off x="947830" y="813749"/>
          <a:ext cx="657291" cy="406925"/>
        </a:xfrm>
        <a:prstGeom xmlns:a="http://schemas.openxmlformats.org/drawingml/2006/main" prst="rect">
          <a:avLst/>
        </a:prstGeom>
      </cdr:spPr>
      <cdr:txBody>
        <a:bodyPr xmlns:a="http://schemas.openxmlformats.org/drawingml/2006/main" vertOverflow="clip" wrap="none" rtlCol="0" anchor="ctr"/>
        <a:lstStyle xmlns:a="http://schemas.openxmlformats.org/drawingml/2006/main"/>
        <a:p xmlns:a="http://schemas.openxmlformats.org/drawingml/2006/main">
          <a:pPr algn="ctr"/>
          <a:fld id="{69F04872-0FD4-4F54-9235-FD976F8554FF}" type="TxLink">
            <a:rPr lang="en-US" sz="1200" b="0" i="0" u="none" strike="noStrike">
              <a:solidFill>
                <a:schemeClr val="tx1">
                  <a:lumMod val="75000"/>
                  <a:lumOff val="25000"/>
                </a:schemeClr>
              </a:solidFill>
              <a:latin typeface="+mn-lt"/>
              <a:cs typeface="Arial" panose="020B0604020202020204" pitchFamily="34" charset="0"/>
            </a:rPr>
            <a:pPr algn="ctr"/>
            <a:t> $-   </a:t>
          </a:fld>
          <a:endParaRPr lang="en-US" sz="1200" b="0">
            <a:solidFill>
              <a:schemeClr val="tx1">
                <a:lumMod val="75000"/>
                <a:lumOff val="25000"/>
              </a:schemeClr>
            </a:solidFill>
            <a:latin typeface="+mn-lt"/>
            <a:cs typeface="Arial" panose="020B0604020202020204" pitchFamily="34" charset="0"/>
          </a:endParaRPr>
        </a:p>
      </cdr:txBody>
    </cdr:sp>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CD3EA0-E4E7-414E-AED7-82FDC31C791D}" name="Table1" displayName="Table1" ref="B6:R7" insertRow="1" totalsRowShown="0" headerRowDxfId="44" dataDxfId="43">
  <autoFilter ref="B6:R7" xr:uid="{1E93EEF5-853E-42BB-A4F2-89A98C13F990}"/>
  <sortState xmlns:xlrd2="http://schemas.microsoft.com/office/spreadsheetml/2017/richdata2" ref="B7:R7">
    <sortCondition descending="1" ref="B7"/>
  </sortState>
  <tableColumns count="17">
    <tableColumn id="1" xr3:uid="{EE6ED09F-F28E-459A-8607-99055584CDBE}" name="Date" dataDxfId="42"/>
    <tableColumn id="2" xr3:uid="{D76EC5B3-A626-48A8-A996-E3B80A2D3FA4}" name="Merchant" dataDxfId="41"/>
    <tableColumn id="3" xr3:uid="{4B7E9E3C-3E46-4B70-AE02-A4D7CF3853EC}" name="Category" dataDxfId="40"/>
    <tableColumn id="17" xr3:uid="{317C8378-88C4-6548-9039-CB14E163E0EF}" name="Subcategory" dataDxfId="39"/>
    <tableColumn id="4" xr3:uid="{B5C0445C-239E-43A5-B227-C3C3F4255C9B}" name="Amount $" dataDxfId="38"/>
    <tableColumn id="5" xr3:uid="{D96AF5FB-B219-4E87-90E5-1F89CA4F1921}" name="Account" dataDxfId="37">
      <calculatedColumnFormula>_xlfn.XLOOKUP(Table1[[#This Row],[Account_ID]], Accounts[ID], Accounts[Account nickname], "Unknown")</calculatedColumnFormula>
    </tableColumn>
    <tableColumn id="6" xr3:uid="{4EDA5FD9-4393-4FEA-915F-33B320335813}" name="Account Number" dataDxfId="36">
      <calculatedColumnFormula>_xlfn.XLOOKUP(Table1[[#This Row],[Account_ID]], Accounts[ID], Accounts[Account'#], "Unknown")</calculatedColumnFormula>
    </tableColumn>
    <tableColumn id="7" xr3:uid="{81BC73AB-869E-4F12-8D56-326E275BA234}" name="Institution" dataDxfId="35">
      <calculatedColumnFormula>_xlfn.XLOOKUP(Table1[[#This Row],[Institution_ID]], Institutions[ID], Institutions[Institution nickname], "Unknown")</calculatedColumnFormula>
    </tableColumn>
    <tableColumn id="14" xr3:uid="{20218ADD-5EE2-405E-AF73-890CF1361427}" name="Transaction_ID" dataDxfId="34"/>
    <tableColumn id="13" xr3:uid="{0C9D6E6C-7960-412E-A0B8-9C48ADB8BF9E}" name="Account_ID" dataDxfId="33"/>
    <tableColumn id="15" xr3:uid="{4C8D2200-E378-40E0-9425-67E53F82CCE4}" name="Institution_ID" dataDxfId="32"/>
    <tableColumn id="16" xr3:uid="{6F75B681-920E-42D4-965A-992DD52CE145}" name="Category Type" dataDxfId="31">
      <calculatedColumnFormula array="1">IFERROR(INDEX(CategoriesTable[Category type],MATCH(Table1[[#This Row],[Category]],CategoriesTable[Category name],0),0),"")</calculatedColumnFormula>
    </tableColumn>
    <tableColumn id="8" xr3:uid="{E89A31A0-3B8F-415C-A20F-F7D6E65F3692}" name="Date_Day" dataDxfId="30">
      <calculatedColumnFormula>DAY(Table1[[#This Row],[Date]])</calculatedColumnFormula>
    </tableColumn>
    <tableColumn id="9" xr3:uid="{5E9632CC-9B9D-4C42-A498-0EB7B2A784B4}" name="Date_Month" dataDxfId="29">
      <calculatedColumnFormula>MONTH(Table1[[#This Row],[Date]])</calculatedColumnFormula>
    </tableColumn>
    <tableColumn id="10" xr3:uid="{97D39170-DF53-42AA-8F04-83FB5831E028}" name="Date_Year" dataDxfId="28">
      <calculatedColumnFormula>YEAR(Table1[[#This Row],[Date]])</calculatedColumnFormula>
    </tableColumn>
    <tableColumn id="11" xr3:uid="{126135E5-55E0-4ADD-95EE-77FBF80CE9F9}" name="Beginning of Week" dataDxfId="27">
      <calculatedColumnFormula>IF(ISBLANK(Table1[[#This Row],[Date]]),"",Table1[[#This Row],[Date]]-WEEKDAY(Table1[[#This Row],[Date]],2)+1)</calculatedColumnFormula>
    </tableColumn>
    <tableColumn id="12" xr3:uid="{2AAEBDD8-703F-435B-AB5F-735EF64E5EA7}" name="Month" dataDxfId="26">
      <calculatedColumnFormula>IF(ISBLANK(Table1[[#This Row],[Date]]),"",DATE(Table1[[#This Row],[Date_Year]],Table1[[#This Row],[Date_Month]],1))</calculatedColumnFormula>
    </tableColumn>
  </tableColumns>
  <tableStyleInfo name="Money"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5ABC79-9C59-4E23-92A7-75F31BA5D235}" name="Table2" displayName="Table2" ref="C6:E44" totalsRowShown="0" headerRowDxfId="23" dataDxfId="22" tableBorderDxfId="21">
  <autoFilter ref="C6:E44" xr:uid="{E630DDAD-569F-40E5-B0AD-F309D146F27A}"/>
  <tableColumns count="3">
    <tableColumn id="1" xr3:uid="{A1F04B03-8670-4C22-8F71-51FEA2D87954}" name="Id" dataDxfId="20"/>
    <tableColumn id="5" xr3:uid="{04FE7142-476D-C746-BA4C-B7000645E008}" name="Category Name" dataDxfId="19"/>
    <tableColumn id="2" xr3:uid="{164B46D0-D949-4187-9448-0A4C615EBE4E}" name="Category Type" dataDxfId="18"/>
  </tableColumns>
  <tableStyleInfo name="Money"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214A6F6-0DD5-5A41-8A04-736B82407D47}" name="CategoriesTable" displayName="CategoriesTable" ref="B7:E100" totalsRowShown="0" headerRowDxfId="12" dataDxfId="11">
  <autoFilter ref="B7:E100" xr:uid="{B3DC8D2A-FAFE-DD48-915A-0EE0BB47DE43}"/>
  <tableColumns count="4">
    <tableColumn id="1" xr3:uid="{50A6BF5C-A42C-3D4C-9D02-11C014F66B7C}" name="ID" dataDxfId="10"/>
    <tableColumn id="2" xr3:uid="{733CA2DE-3260-5B4C-B3FA-3B24EE70656B}" name="Category name" dataDxfId="9"/>
    <tableColumn id="3" xr3:uid="{6426D870-AE11-994C-B9DB-472A7F781B47}" name="Category type" dataDxfId="8"/>
    <tableColumn id="4" xr3:uid="{9A4A5794-2BC0-A341-8D1D-56BD41073385}" name="Default" dataDxfId="7"/>
  </tableColumns>
  <tableStyleInfo name="Money"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2464EDC-6766-F647-8A58-D572226DD58E}" name="SubcategoriesTable" displayName="SubcategoriesTable" ref="G7:J100" totalsRowShown="0" headerRowDxfId="6" dataDxfId="5">
  <autoFilter ref="G7:J100" xr:uid="{1D1562FA-5000-C64E-A69E-E6B991A2A56D}"/>
  <tableColumns count="4">
    <tableColumn id="1" xr3:uid="{72868950-F01A-E44D-9B56-C3FAF1E98937}" name="ID" dataDxfId="4"/>
    <tableColumn id="2" xr3:uid="{D2AD50BB-A2C6-7141-A591-FAD1BCB50F38}" name="Category name" dataDxfId="3"/>
    <tableColumn id="3" xr3:uid="{3AAABA99-3AB7-514F-B68D-1E4E094AD20D}" name="Subcategory name" dataDxfId="2"/>
    <tableColumn id="4" xr3:uid="{105A99CC-66D7-B747-BC3A-69A7401AF587}" name="Category ID" dataDxfId="1">
      <calculatedColumnFormula>IF(NOT(_xlfn.XLOOKUP(SubcategoriesTable[[#This Row],[Category name]],CategoriesTable[Category name],CategoriesTable[ID])=0),_xlfn.XLOOKUP(SubcategoriesTable[[#This Row],[Category name]],CategoriesTable[Category name],CategoriesTable[ID]),"")</calculatedColumnFormula>
    </tableColumn>
  </tableColumns>
  <tableStyleInfo name="Money"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60AC0A-D20D-5142-A91B-50A733AFA7BA}" name="Institutions" displayName="Institutions" ref="A1:C5" totalsRowShown="0">
  <autoFilter ref="A1:C5" xr:uid="{8DDC56AC-4C8F-344A-AC35-DC2BCE373824}"/>
  <tableColumns count="3">
    <tableColumn id="1" xr3:uid="{F8F00E7C-8F20-944A-A003-C2E0D132D0CC}" name="ID"/>
    <tableColumn id="2" xr3:uid="{1CF7E431-29B2-0542-BCD6-BB99F26C573E}" name="Institution name"/>
    <tableColumn id="3" xr3:uid="{AEB05183-AE93-4A40-B032-81FBD8652435}" name="Institution nicknam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EE1CB7C-1C37-8D49-A606-32D437989B68}" name="Accounts" displayName="Accounts" ref="E1:I5" totalsRowShown="0">
  <autoFilter ref="E1:I5" xr:uid="{DBAD4FF5-5D9B-BF4C-8495-1EAFEB48B5A2}"/>
  <tableColumns count="5">
    <tableColumn id="1" xr3:uid="{5687EA0E-F77A-2E4D-9D1D-6FE2410DA79E}" name="ID"/>
    <tableColumn id="2" xr3:uid="{DFB54C1C-3C19-0E40-B99B-98D3218F9866}" name="Institution ID"/>
    <tableColumn id="3" xr3:uid="{EBEA3053-AC2F-4A4E-A1B9-6470BE7AC771}" name="Account#" dataDxfId="0"/>
    <tableColumn id="4" xr3:uid="{808ED94C-F242-3A4F-848B-5B890D3F77A5}" name="Account name"/>
    <tableColumn id="5" xr3:uid="{9B2B6C07-884E-C449-9650-CC23BAADC366}" name="Account nick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438"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C588499-CA36-40D8-8ECA-1F3AB0185D4A}">
  <we:reference id="wa200001306" version="2.0.0.0" store="en-US" storeType="OMEX"/>
  <we:alternateReferences>
    <we:reference id="wa200001306" version="2.0.0.0" store="WA200001306" storeType="OMEX"/>
  </we:alternateReferences>
  <we:properties>
    <we:property name="Office.AutoShowTaskpaneWithDocument" value="true"/>
    <we:property name="templateVersion" value="&quot;2.2.0&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DB663-79A8-A140-B6B8-821A5E6A15BD}">
  <dimension ref="A1:A30"/>
  <sheetViews>
    <sheetView showGridLines="0" showRowColHeaders="0" tabSelected="1" topLeftCell="A2" zoomScale="80" zoomScaleNormal="80" workbookViewId="0"/>
  </sheetViews>
  <sheetFormatPr defaultColWidth="10.77734375" defaultRowHeight="14.4" x14ac:dyDescent="0.3"/>
  <sheetData>
    <row r="1" spans="1:1" ht="1.95" hidden="1" customHeight="1" x14ac:dyDescent="0.3"/>
    <row r="2" spans="1:1" x14ac:dyDescent="0.3">
      <c r="A2" s="1" t="s">
        <v>0</v>
      </c>
    </row>
    <row r="3" spans="1:1" x14ac:dyDescent="0.3">
      <c r="A3" s="1" t="s">
        <v>1</v>
      </c>
    </row>
    <row r="4" spans="1:1" x14ac:dyDescent="0.3">
      <c r="A4" s="1" t="s">
        <v>2</v>
      </c>
    </row>
    <row r="5" spans="1:1" x14ac:dyDescent="0.3">
      <c r="A5" s="1" t="s">
        <v>3</v>
      </c>
    </row>
    <row r="6" spans="1:1" x14ac:dyDescent="0.3">
      <c r="A6" s="1" t="s">
        <v>4</v>
      </c>
    </row>
    <row r="7" spans="1:1" x14ac:dyDescent="0.3">
      <c r="A7" s="2" t="s">
        <v>5</v>
      </c>
    </row>
    <row r="8" spans="1:1" x14ac:dyDescent="0.3">
      <c r="A8" s="2"/>
    </row>
    <row r="9" spans="1:1" x14ac:dyDescent="0.3">
      <c r="A9" s="2" t="s">
        <v>6</v>
      </c>
    </row>
    <row r="10" spans="1:1" x14ac:dyDescent="0.3">
      <c r="A10" s="2" t="s">
        <v>7</v>
      </c>
    </row>
    <row r="11" spans="1:1" x14ac:dyDescent="0.3">
      <c r="A11" s="1" t="s">
        <v>8</v>
      </c>
    </row>
    <row r="12" spans="1:1" x14ac:dyDescent="0.3">
      <c r="A12" s="1"/>
    </row>
    <row r="13" spans="1:1" x14ac:dyDescent="0.3">
      <c r="A13" s="1" t="s">
        <v>9</v>
      </c>
    </row>
    <row r="14" spans="1:1" x14ac:dyDescent="0.3">
      <c r="A14" s="1" t="s">
        <v>10</v>
      </c>
    </row>
    <row r="15" spans="1:1" x14ac:dyDescent="0.3">
      <c r="A15" s="1" t="s">
        <v>11</v>
      </c>
    </row>
    <row r="16" spans="1:1" x14ac:dyDescent="0.3">
      <c r="A16" s="1"/>
    </row>
    <row r="17" spans="1:1" x14ac:dyDescent="0.3">
      <c r="A17" s="1" t="s">
        <v>12</v>
      </c>
    </row>
    <row r="18" spans="1:1" x14ac:dyDescent="0.3">
      <c r="A18" s="1" t="s">
        <v>13</v>
      </c>
    </row>
    <row r="19" spans="1:1" x14ac:dyDescent="0.3">
      <c r="A19" s="1" t="s">
        <v>11</v>
      </c>
    </row>
    <row r="20" spans="1:1" x14ac:dyDescent="0.3">
      <c r="A20" s="1"/>
    </row>
    <row r="21" spans="1:1" x14ac:dyDescent="0.3">
      <c r="A21" s="1" t="s">
        <v>14</v>
      </c>
    </row>
    <row r="22" spans="1:1" x14ac:dyDescent="0.3">
      <c r="A22" s="1"/>
    </row>
    <row r="23" spans="1:1" x14ac:dyDescent="0.3">
      <c r="A23" s="1"/>
    </row>
    <row r="24" spans="1:1" x14ac:dyDescent="0.3">
      <c r="A24" s="1"/>
    </row>
    <row r="25" spans="1:1" x14ac:dyDescent="0.3">
      <c r="A25" s="1"/>
    </row>
    <row r="26" spans="1:1" x14ac:dyDescent="0.3">
      <c r="A26" s="1"/>
    </row>
    <row r="27" spans="1:1" x14ac:dyDescent="0.3">
      <c r="A27" s="1"/>
    </row>
    <row r="28" spans="1:1" x14ac:dyDescent="0.3">
      <c r="A28" s="1"/>
    </row>
    <row r="29" spans="1:1" x14ac:dyDescent="0.3">
      <c r="A29" s="1"/>
    </row>
    <row r="30" spans="1:1" x14ac:dyDescent="0.3">
      <c r="A30" s="1"/>
    </row>
  </sheetData>
  <dataValidations count="1">
    <dataValidation allowBlank="1" showInputMessage="1" showErrorMessage="1" promptTitle="Welcome" prompt="Welcome to Money in Excel! Trust the add-in on the right side of the screen to begin adding accounts and automatically importing transactions." sqref="A1:A3" xr:uid="{90FF3B32-DCD0-4776-9D4D-BEA3E18AE4C8}"/>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19E52-4F57-C545-BB35-C1F9752CCF9D}">
  <dimension ref="A1:F47"/>
  <sheetViews>
    <sheetView showGridLines="0" showRowColHeaders="0" topLeftCell="A2" zoomScale="80" zoomScaleNormal="80" workbookViewId="0">
      <selection activeCell="W35" sqref="W35"/>
    </sheetView>
  </sheetViews>
  <sheetFormatPr defaultColWidth="10.77734375" defaultRowHeight="14.4" x14ac:dyDescent="0.3"/>
  <cols>
    <col min="1" max="4" width="10.77734375" style="48"/>
  </cols>
  <sheetData>
    <row r="1" spans="1:6" ht="1.95" hidden="1" customHeight="1" x14ac:dyDescent="0.3"/>
    <row r="2" spans="1:6" x14ac:dyDescent="0.3">
      <c r="A2" s="1" t="s">
        <v>15</v>
      </c>
      <c r="B2" s="1"/>
      <c r="C2" s="1"/>
      <c r="D2" s="1"/>
      <c r="E2" s="1"/>
      <c r="F2" s="1"/>
    </row>
    <row r="3" spans="1:6" x14ac:dyDescent="0.3">
      <c r="A3" s="1" t="s">
        <v>16</v>
      </c>
      <c r="B3" s="1"/>
      <c r="C3" s="1"/>
      <c r="D3" s="1"/>
      <c r="E3" s="1"/>
      <c r="F3" s="1"/>
    </row>
    <row r="4" spans="1:6" x14ac:dyDescent="0.3">
      <c r="A4" s="1" t="s">
        <v>8</v>
      </c>
      <c r="B4" s="1"/>
      <c r="C4" s="1"/>
      <c r="D4" s="1"/>
      <c r="E4" s="1"/>
      <c r="F4" s="1"/>
    </row>
    <row r="5" spans="1:6" x14ac:dyDescent="0.3">
      <c r="A5" s="1"/>
      <c r="B5" s="1"/>
      <c r="C5" s="1"/>
      <c r="D5" s="1"/>
      <c r="E5" s="1"/>
      <c r="F5" s="1"/>
    </row>
    <row r="6" spans="1:6" x14ac:dyDescent="0.3">
      <c r="A6" s="1" t="s">
        <v>17</v>
      </c>
      <c r="B6" s="1"/>
      <c r="C6" s="1"/>
      <c r="D6" s="1"/>
      <c r="E6" s="1"/>
      <c r="F6" s="1"/>
    </row>
    <row r="7" spans="1:6" x14ac:dyDescent="0.3">
      <c r="A7" s="1">
        <v>1</v>
      </c>
      <c r="B7" s="1" t="s">
        <v>18</v>
      </c>
      <c r="C7" s="1"/>
      <c r="D7" s="1"/>
      <c r="E7" s="1"/>
      <c r="F7" s="1"/>
    </row>
    <row r="8" spans="1:6" x14ac:dyDescent="0.3">
      <c r="A8" s="1">
        <v>2</v>
      </c>
      <c r="B8" s="1" t="s">
        <v>19</v>
      </c>
      <c r="C8" s="1"/>
      <c r="D8" s="1"/>
      <c r="E8" s="1"/>
      <c r="F8" s="1"/>
    </row>
    <row r="9" spans="1:6" x14ac:dyDescent="0.3">
      <c r="A9" s="1">
        <v>3</v>
      </c>
      <c r="B9" s="1" t="s">
        <v>20</v>
      </c>
      <c r="C9" s="1"/>
      <c r="D9" s="1"/>
      <c r="E9" s="1"/>
      <c r="F9" s="1"/>
    </row>
    <row r="10" spans="1:6" x14ac:dyDescent="0.3">
      <c r="A10" s="1">
        <v>4</v>
      </c>
      <c r="B10" s="1" t="s">
        <v>21</v>
      </c>
      <c r="C10" s="1"/>
      <c r="D10" s="1"/>
      <c r="E10" s="1"/>
      <c r="F10" s="1"/>
    </row>
    <row r="11" spans="1:6" x14ac:dyDescent="0.3">
      <c r="A11" s="1">
        <v>5</v>
      </c>
      <c r="B11" s="1" t="s">
        <v>22</v>
      </c>
      <c r="C11" s="1"/>
      <c r="D11" s="1"/>
      <c r="E11" s="1"/>
      <c r="F11" s="1"/>
    </row>
    <row r="12" spans="1:6" x14ac:dyDescent="0.3">
      <c r="A12" s="1">
        <v>6</v>
      </c>
      <c r="B12" s="1" t="s">
        <v>23</v>
      </c>
      <c r="C12" s="1"/>
      <c r="D12" s="1"/>
      <c r="E12" s="1"/>
      <c r="F12" s="1"/>
    </row>
    <row r="13" spans="1:6" x14ac:dyDescent="0.3">
      <c r="A13" s="1" t="s">
        <v>24</v>
      </c>
      <c r="B13" s="1"/>
      <c r="C13" s="1"/>
      <c r="D13" s="1"/>
      <c r="E13" s="1"/>
      <c r="F13" s="1"/>
    </row>
    <row r="14" spans="1:6" x14ac:dyDescent="0.3">
      <c r="A14" s="1" t="s">
        <v>11</v>
      </c>
      <c r="B14" s="1"/>
      <c r="C14" s="1"/>
      <c r="D14" s="1"/>
      <c r="E14" s="1"/>
      <c r="F14" s="1"/>
    </row>
    <row r="15" spans="1:6" x14ac:dyDescent="0.3">
      <c r="A15" s="1"/>
      <c r="B15" s="1"/>
      <c r="C15" s="1"/>
      <c r="D15" s="1"/>
      <c r="E15" s="1"/>
      <c r="F15" s="1"/>
    </row>
    <row r="16" spans="1:6" x14ac:dyDescent="0.3">
      <c r="A16" s="1" t="s">
        <v>6</v>
      </c>
      <c r="B16" s="1"/>
      <c r="C16" s="1"/>
      <c r="D16" s="1"/>
      <c r="E16" s="1"/>
      <c r="F16" s="1"/>
    </row>
    <row r="17" spans="1:6" x14ac:dyDescent="0.3">
      <c r="A17" s="1" t="s">
        <v>7</v>
      </c>
      <c r="B17" s="1"/>
      <c r="C17" s="1"/>
      <c r="D17" s="1"/>
      <c r="E17" s="1"/>
      <c r="F17" s="1"/>
    </row>
    <row r="18" spans="1:6" x14ac:dyDescent="0.3">
      <c r="A18" s="1"/>
      <c r="B18" s="1"/>
      <c r="C18" s="1"/>
      <c r="D18" s="1"/>
      <c r="E18" s="1"/>
      <c r="F18" s="1"/>
    </row>
    <row r="19" spans="1:6" x14ac:dyDescent="0.3">
      <c r="A19" s="1" t="s">
        <v>25</v>
      </c>
      <c r="B19" s="1"/>
      <c r="C19" s="1"/>
      <c r="D19" s="1"/>
      <c r="E19" s="1"/>
      <c r="F19" s="1"/>
    </row>
    <row r="20" spans="1:6" x14ac:dyDescent="0.3">
      <c r="A20" s="1">
        <v>1</v>
      </c>
      <c r="B20" s="1" t="s">
        <v>26</v>
      </c>
      <c r="C20" s="1"/>
      <c r="D20" s="1"/>
      <c r="E20" s="1"/>
      <c r="F20" s="1"/>
    </row>
    <row r="21" spans="1:6" x14ac:dyDescent="0.3">
      <c r="A21" s="1">
        <v>2</v>
      </c>
      <c r="B21" s="1" t="s">
        <v>27</v>
      </c>
      <c r="C21" s="1"/>
      <c r="D21" s="1"/>
      <c r="E21" s="1"/>
      <c r="F21" s="1"/>
    </row>
    <row r="22" spans="1:6" x14ac:dyDescent="0.3">
      <c r="A22" s="1">
        <v>3</v>
      </c>
      <c r="B22" s="1" t="s">
        <v>28</v>
      </c>
      <c r="C22" s="1"/>
      <c r="D22" s="1"/>
      <c r="E22" s="1"/>
      <c r="F22" s="1"/>
    </row>
    <row r="23" spans="1:6" x14ac:dyDescent="0.3">
      <c r="A23" s="1">
        <v>4</v>
      </c>
      <c r="B23" s="1" t="s">
        <v>29</v>
      </c>
      <c r="C23" s="1"/>
      <c r="D23" s="1"/>
      <c r="E23" s="1"/>
      <c r="F23" s="1"/>
    </row>
    <row r="24" spans="1:6" x14ac:dyDescent="0.3">
      <c r="A24" s="1" t="s">
        <v>30</v>
      </c>
      <c r="B24" s="1"/>
      <c r="C24" s="1"/>
      <c r="D24" s="1"/>
      <c r="E24" s="1"/>
      <c r="F24" s="1"/>
    </row>
    <row r="25" spans="1:6" x14ac:dyDescent="0.3">
      <c r="A25" s="1" t="s">
        <v>11</v>
      </c>
      <c r="B25" s="1"/>
      <c r="C25" s="1"/>
      <c r="D25" s="1"/>
      <c r="E25" s="1"/>
      <c r="F25" s="1"/>
    </row>
    <row r="26" spans="1:6" x14ac:dyDescent="0.3">
      <c r="A26" s="1"/>
      <c r="B26" s="1"/>
      <c r="C26" s="1"/>
      <c r="D26" s="1"/>
      <c r="E26" s="1"/>
      <c r="F26" s="1"/>
    </row>
    <row r="27" spans="1:6" x14ac:dyDescent="0.3">
      <c r="A27" s="1" t="s">
        <v>31</v>
      </c>
      <c r="B27" s="1"/>
      <c r="C27" s="1"/>
      <c r="D27" s="1"/>
      <c r="E27" s="1"/>
      <c r="F27" s="1"/>
    </row>
    <row r="28" spans="1:6" x14ac:dyDescent="0.3">
      <c r="A28" s="1">
        <v>1</v>
      </c>
      <c r="B28" s="1" t="s">
        <v>32</v>
      </c>
      <c r="C28" s="1"/>
      <c r="D28" s="1"/>
      <c r="E28" s="1"/>
      <c r="F28" s="1"/>
    </row>
    <row r="29" spans="1:6" x14ac:dyDescent="0.3">
      <c r="A29" s="1">
        <v>2</v>
      </c>
      <c r="B29" s="1" t="s">
        <v>33</v>
      </c>
      <c r="C29" s="1"/>
      <c r="D29" s="1"/>
      <c r="E29" s="1"/>
      <c r="F29" s="1"/>
    </row>
    <row r="30" spans="1:6" x14ac:dyDescent="0.3">
      <c r="A30" s="1">
        <v>3</v>
      </c>
      <c r="B30" s="1" t="s">
        <v>34</v>
      </c>
      <c r="C30" s="1"/>
      <c r="D30" s="1"/>
      <c r="E30" s="1"/>
      <c r="F30" s="1"/>
    </row>
    <row r="31" spans="1:6" x14ac:dyDescent="0.3">
      <c r="A31" s="1" t="s">
        <v>11</v>
      </c>
      <c r="B31" s="1"/>
      <c r="C31" s="1"/>
      <c r="D31" s="1"/>
      <c r="E31" s="1"/>
      <c r="F31" s="1"/>
    </row>
    <row r="32" spans="1:6" x14ac:dyDescent="0.3">
      <c r="A32" s="1"/>
      <c r="B32" s="1"/>
      <c r="C32" s="1"/>
      <c r="D32" s="1"/>
      <c r="E32" s="1"/>
      <c r="F32" s="1"/>
    </row>
    <row r="33" spans="1:6" x14ac:dyDescent="0.3">
      <c r="A33" s="1" t="s">
        <v>35</v>
      </c>
      <c r="B33" s="1"/>
      <c r="C33" s="1"/>
      <c r="D33" s="1"/>
      <c r="E33" s="1"/>
      <c r="F33" s="1"/>
    </row>
    <row r="34" spans="1:6" x14ac:dyDescent="0.3">
      <c r="A34" s="1">
        <v>1</v>
      </c>
      <c r="B34" s="1" t="s">
        <v>36</v>
      </c>
      <c r="C34" s="1"/>
      <c r="D34" s="1"/>
      <c r="E34" s="1"/>
      <c r="F34" s="1"/>
    </row>
    <row r="35" spans="1:6" x14ac:dyDescent="0.3">
      <c r="A35" s="1">
        <v>2</v>
      </c>
      <c r="B35" s="1" t="s">
        <v>37</v>
      </c>
      <c r="C35" s="1"/>
      <c r="D35" s="1"/>
      <c r="E35" s="1"/>
      <c r="F35" s="1"/>
    </row>
    <row r="36" spans="1:6" x14ac:dyDescent="0.3">
      <c r="A36" s="1">
        <v>3</v>
      </c>
      <c r="B36" s="1" t="s">
        <v>38</v>
      </c>
      <c r="C36" s="1"/>
      <c r="D36" s="1"/>
      <c r="E36" s="1"/>
      <c r="F36" s="1"/>
    </row>
    <row r="37" spans="1:6" x14ac:dyDescent="0.3">
      <c r="A37" s="1" t="s">
        <v>11</v>
      </c>
      <c r="B37" s="1"/>
      <c r="C37" s="1"/>
      <c r="D37" s="1"/>
      <c r="E37" s="1"/>
      <c r="F37" s="1"/>
    </row>
    <row r="38" spans="1:6" x14ac:dyDescent="0.3">
      <c r="A38" s="1"/>
      <c r="B38" s="1"/>
      <c r="C38" s="1"/>
      <c r="D38" s="1"/>
      <c r="E38" s="1"/>
      <c r="F38" s="1"/>
    </row>
    <row r="39" spans="1:6" x14ac:dyDescent="0.3">
      <c r="A39" s="1" t="s">
        <v>39</v>
      </c>
      <c r="B39" s="1"/>
      <c r="C39" s="1"/>
      <c r="D39" s="1"/>
      <c r="E39" s="1"/>
      <c r="F39" s="1"/>
    </row>
    <row r="40" spans="1:6" x14ac:dyDescent="0.3">
      <c r="A40" s="1">
        <v>1</v>
      </c>
      <c r="B40" s="1" t="s">
        <v>40</v>
      </c>
      <c r="C40" s="1"/>
      <c r="D40" s="1"/>
      <c r="E40" s="1"/>
      <c r="F40" s="1"/>
    </row>
    <row r="41" spans="1:6" x14ac:dyDescent="0.3">
      <c r="A41" s="1">
        <v>2</v>
      </c>
      <c r="B41" s="1" t="s">
        <v>41</v>
      </c>
      <c r="C41" s="1"/>
      <c r="D41" s="1"/>
      <c r="E41" s="1"/>
      <c r="F41" s="1"/>
    </row>
    <row r="42" spans="1:6" x14ac:dyDescent="0.3">
      <c r="A42" s="1">
        <v>3</v>
      </c>
      <c r="B42" s="1" t="s">
        <v>42</v>
      </c>
      <c r="C42" s="1"/>
      <c r="D42" s="1"/>
      <c r="E42" s="1"/>
      <c r="F42" s="1"/>
    </row>
    <row r="43" spans="1:6" x14ac:dyDescent="0.3">
      <c r="A43" s="1">
        <v>4</v>
      </c>
      <c r="B43" s="1" t="s">
        <v>43</v>
      </c>
      <c r="C43" s="1"/>
      <c r="D43" s="1"/>
      <c r="E43" s="1"/>
      <c r="F43" s="1"/>
    </row>
    <row r="44" spans="1:6" x14ac:dyDescent="0.3">
      <c r="A44" s="1"/>
      <c r="B44" s="1"/>
      <c r="C44" s="1"/>
      <c r="D44" s="1"/>
      <c r="E44" s="1"/>
      <c r="F44" s="1"/>
    </row>
    <row r="45" spans="1:6" x14ac:dyDescent="0.3">
      <c r="A45" s="1"/>
      <c r="B45" s="1"/>
      <c r="C45" s="1"/>
      <c r="D45" s="1"/>
      <c r="E45" s="1"/>
      <c r="F45" s="1"/>
    </row>
    <row r="46" spans="1:6" x14ac:dyDescent="0.3">
      <c r="A46" s="1"/>
      <c r="B46" s="1"/>
      <c r="C46" s="1"/>
      <c r="D46" s="1"/>
      <c r="E46" s="1"/>
      <c r="F46" s="1"/>
    </row>
    <row r="47" spans="1:6" x14ac:dyDescent="0.3">
      <c r="A47" s="1"/>
      <c r="B47" s="1"/>
      <c r="C47" s="1"/>
      <c r="D47" s="1"/>
      <c r="E47" s="1"/>
      <c r="F47" s="1"/>
    </row>
  </sheetData>
  <dataValidations count="1">
    <dataValidation allowBlank="1" showInputMessage="1" showErrorMessage="1" promptTitle="Instructions" prompt="Learn how to use Money in Excel." sqref="A1:A3" xr:uid="{76C54FD8-9B44-4747-8357-01E7118C6398}"/>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71E34-955C-4F80-B554-59820120072A}">
  <dimension ref="A1:AY200"/>
  <sheetViews>
    <sheetView showGridLines="0" zoomScaleNormal="100" workbookViewId="0">
      <pane ySplit="5" topLeftCell="A6" activePane="bottomLeft" state="frozen"/>
      <selection pane="bottomLeft" activeCell="Q4" sqref="Q4:S4"/>
    </sheetView>
  </sheetViews>
  <sheetFormatPr defaultColWidth="11.33203125" defaultRowHeight="14.4" outlineLevelCol="1" x14ac:dyDescent="0.3"/>
  <cols>
    <col min="1" max="1" width="3.44140625" style="15" customWidth="1"/>
    <col min="2" max="2" width="0.33203125" style="15" hidden="1" customWidth="1" outlineLevel="1"/>
    <col min="3" max="3" width="1.44140625" style="15" customWidth="1" collapsed="1"/>
    <col min="4" max="4" width="11.33203125" style="15" customWidth="1"/>
    <col min="5" max="6" width="11.33203125" style="15"/>
    <col min="7" max="7" width="11.33203125" style="15" bestFit="1" customWidth="1"/>
    <col min="8" max="8" width="11.33203125" style="15"/>
    <col min="9" max="9" width="10.33203125" style="15" customWidth="1"/>
    <col min="10" max="10" width="1.44140625" style="15" customWidth="1"/>
    <col min="11" max="11" width="2.44140625" style="15" customWidth="1"/>
    <col min="12" max="12" width="1.44140625" style="15" customWidth="1"/>
    <col min="13" max="14" width="11.33203125" style="15"/>
    <col min="15" max="15" width="8.33203125" style="15" customWidth="1"/>
    <col min="16" max="16" width="3.44140625" style="15" customWidth="1"/>
    <col min="17" max="17" width="11.44140625" style="15" customWidth="1"/>
    <col min="18" max="18" width="11.33203125" style="15"/>
    <col min="19" max="19" width="10.33203125" style="15" customWidth="1"/>
    <col min="20" max="20" width="2.33203125" style="15" customWidth="1"/>
    <col min="21" max="21" width="11.33203125" style="15" customWidth="1"/>
    <col min="22" max="22" width="12.33203125" style="15" hidden="1" customWidth="1" outlineLevel="1"/>
    <col min="23" max="23" width="14.44140625" style="15" hidden="1" customWidth="1" outlineLevel="1"/>
    <col min="24" max="24" width="1.44140625" style="16" hidden="1" customWidth="1" outlineLevel="1"/>
    <col min="25" max="27" width="11.33203125" style="15" hidden="1" customWidth="1" outlineLevel="1"/>
    <col min="28" max="28" width="1.44140625" style="16" hidden="1" customWidth="1" outlineLevel="1"/>
    <col min="29" max="34" width="11.33203125" style="15" hidden="1" customWidth="1" outlineLevel="1"/>
    <col min="35" max="35" width="1.44140625" style="15" hidden="1" customWidth="1" outlineLevel="1"/>
    <col min="36" max="36" width="10" style="15" hidden="1" customWidth="1" outlineLevel="1"/>
    <col min="37" max="44" width="11.33203125" style="15" hidden="1" customWidth="1" outlineLevel="1"/>
    <col min="45" max="45" width="1.44140625" style="15" hidden="1" customWidth="1" outlineLevel="1"/>
    <col min="46" max="50" width="11.33203125" style="15" hidden="1" customWidth="1" outlineLevel="1"/>
    <col min="51" max="51" width="11.33203125" style="15" collapsed="1"/>
    <col min="52" max="16384" width="11.33203125" style="15"/>
  </cols>
  <sheetData>
    <row r="1" spans="1:50" s="7" customFormat="1" ht="4.95" customHeight="1" x14ac:dyDescent="0.3">
      <c r="A1" s="3"/>
      <c r="B1" s="4"/>
      <c r="C1" s="5"/>
      <c r="D1" s="5"/>
      <c r="E1" s="5"/>
      <c r="F1" s="5"/>
      <c r="G1" s="5"/>
      <c r="H1" s="5"/>
      <c r="I1" s="5"/>
      <c r="J1" s="5"/>
      <c r="K1" s="5"/>
      <c r="L1" s="5"/>
      <c r="M1" s="5"/>
      <c r="N1" s="5"/>
      <c r="O1" s="5"/>
      <c r="P1" s="5"/>
      <c r="Q1" s="5"/>
      <c r="R1" s="5"/>
      <c r="S1" s="5"/>
      <c r="T1" s="6"/>
      <c r="X1" s="8"/>
      <c r="AB1" s="8"/>
    </row>
    <row r="2" spans="1:50" ht="40.5" customHeight="1" x14ac:dyDescent="0.7">
      <c r="A2" s="9"/>
      <c r="B2" s="10"/>
      <c r="C2" s="176" t="s">
        <v>44</v>
      </c>
      <c r="D2" s="177"/>
      <c r="E2" s="177"/>
      <c r="F2" s="177"/>
      <c r="G2" s="177"/>
      <c r="H2" s="177"/>
      <c r="I2" s="177"/>
      <c r="J2" s="177"/>
      <c r="K2" s="177"/>
      <c r="L2" s="177"/>
      <c r="M2" s="177"/>
      <c r="N2" s="177"/>
      <c r="O2" s="177"/>
      <c r="P2" s="177"/>
      <c r="Q2" s="11" t="s">
        <v>45</v>
      </c>
      <c r="R2" s="12"/>
      <c r="S2" s="12"/>
      <c r="T2" s="13"/>
      <c r="U2" s="10"/>
      <c r="V2" s="14"/>
      <c r="AK2" s="14"/>
      <c r="AM2" s="17"/>
      <c r="AN2" s="17"/>
      <c r="AO2" s="18"/>
    </row>
    <row r="3" spans="1:50" ht="4.2" customHeight="1" thickBot="1" x14ac:dyDescent="0.75">
      <c r="A3" s="9"/>
      <c r="B3" s="10"/>
      <c r="C3" s="143"/>
      <c r="D3" s="144"/>
      <c r="E3" s="144"/>
      <c r="F3" s="144"/>
      <c r="G3" s="144"/>
      <c r="H3" s="144"/>
      <c r="I3" s="144"/>
      <c r="J3" s="144"/>
      <c r="K3" s="144"/>
      <c r="L3" s="144"/>
      <c r="M3" s="144"/>
      <c r="N3" s="144"/>
      <c r="O3" s="144"/>
      <c r="P3" s="144"/>
      <c r="Q3" s="144"/>
      <c r="T3" s="13"/>
      <c r="U3" s="10"/>
      <c r="AK3" s="14"/>
      <c r="AM3" s="17"/>
      <c r="AN3" s="17"/>
      <c r="AO3" s="18"/>
    </row>
    <row r="4" spans="1:50" ht="40.5" customHeight="1" thickTop="1" thickBot="1" x14ac:dyDescent="0.4">
      <c r="A4" s="9"/>
      <c r="B4" s="10"/>
      <c r="C4" s="181" t="s">
        <v>46</v>
      </c>
      <c r="D4" s="182"/>
      <c r="E4" s="182"/>
      <c r="F4" s="182"/>
      <c r="G4" s="182"/>
      <c r="H4" s="182"/>
      <c r="I4" s="177"/>
      <c r="J4" s="177"/>
      <c r="K4" s="177"/>
      <c r="L4" s="177"/>
      <c r="M4" s="177"/>
      <c r="N4" s="177"/>
      <c r="O4" s="177"/>
      <c r="Q4" s="178" t="s">
        <v>134</v>
      </c>
      <c r="R4" s="179"/>
      <c r="S4" s="180"/>
      <c r="T4" s="13"/>
      <c r="U4" s="144"/>
      <c r="W4" s="19" t="e">
        <f ca="1">_xlfn.XLOOKUP(TEXT(Q4,"mmmm yyyy"),$V$7:$V$200,$W$7:$W$200)</f>
        <v>#NAME?</v>
      </c>
      <c r="Y4" s="15" t="s">
        <v>47</v>
      </c>
      <c r="AC4" s="15" t="s">
        <v>48</v>
      </c>
      <c r="AD4" s="15" t="s">
        <v>49</v>
      </c>
      <c r="AE4" s="15" t="s">
        <v>50</v>
      </c>
      <c r="AF4" s="15" t="s">
        <v>51</v>
      </c>
      <c r="AG4" s="15" t="s">
        <v>48</v>
      </c>
      <c r="AH4" s="15" t="s">
        <v>52</v>
      </c>
      <c r="AJ4" s="20" t="s">
        <v>53</v>
      </c>
      <c r="AK4" s="20" t="s">
        <v>54</v>
      </c>
      <c r="AL4" s="20" t="s">
        <v>52</v>
      </c>
      <c r="AM4" s="20" t="e">
        <f ca="1">TEXT(AK6,"MMMM")&amp;" Spending"</f>
        <v>#NAME?</v>
      </c>
      <c r="AN4" s="20" t="s">
        <v>55</v>
      </c>
      <c r="AO4" s="20" t="s">
        <v>56</v>
      </c>
      <c r="AP4" s="20" t="s">
        <v>52</v>
      </c>
      <c r="AQ4" s="20" t="e">
        <f ca="1">TEXT(AO6,"MMMM")&amp;" Spending"</f>
        <v>#NAME?</v>
      </c>
      <c r="AR4" s="20" t="s">
        <v>55</v>
      </c>
      <c r="AS4" s="21"/>
      <c r="AT4" s="15" t="s">
        <v>57</v>
      </c>
      <c r="AU4" s="15" t="s">
        <v>52</v>
      </c>
      <c r="AV4" s="15" t="s">
        <v>58</v>
      </c>
      <c r="AW4" s="15" t="s">
        <v>59</v>
      </c>
      <c r="AX4" s="15" t="s">
        <v>60</v>
      </c>
    </row>
    <row r="5" spans="1:50" s="16" customFormat="1" ht="4.2" customHeight="1" thickTop="1" x14ac:dyDescent="0.3">
      <c r="A5" s="22"/>
      <c r="B5" s="23"/>
      <c r="C5" s="23"/>
      <c r="D5" s="8"/>
      <c r="E5" s="8"/>
      <c r="F5" s="8"/>
      <c r="G5" s="8"/>
      <c r="H5" s="8"/>
      <c r="I5" s="8"/>
      <c r="J5" s="8"/>
      <c r="K5" s="8"/>
      <c r="L5" s="8"/>
      <c r="M5" s="8"/>
      <c r="N5" s="8"/>
      <c r="O5" s="8"/>
      <c r="P5" s="8"/>
      <c r="Q5" s="8"/>
      <c r="R5" s="8"/>
      <c r="S5" s="8"/>
      <c r="T5" s="8"/>
      <c r="U5" s="23"/>
    </row>
    <row r="6" spans="1:50" ht="14.7" customHeight="1" thickBot="1" x14ac:dyDescent="0.35">
      <c r="A6" s="24"/>
      <c r="G6" s="25"/>
      <c r="V6" s="26" t="s">
        <v>61</v>
      </c>
      <c r="W6" s="26" t="s">
        <v>62</v>
      </c>
      <c r="Y6" s="27" t="str">
        <f ca="1">TEXT(ABS(Z9),"$#,##0")&amp;" "&amp;IF(Z7&gt;Z8,"less was spent compared to last month","more was spent compared to last month")</f>
        <v>$0 more was spent compared to last month</v>
      </c>
      <c r="Z6" s="28"/>
      <c r="AA6" s="28"/>
      <c r="AC6" s="29" t="str">
        <f>IF('Archived Categories Sheet'!E7="Expense",'Archived Categories Sheet'!D7,"--")</f>
        <v>--</v>
      </c>
      <c r="AD6" s="30">
        <f ca="1">SUMIFS(Table1[Amount $],Table1[Category],Snapshot!AC6,Table1[Amount $],"&lt;"&amp;0,Table1[Month],Snapshot!$W$4)*-1</f>
        <v>0</v>
      </c>
      <c r="AE6" s="27">
        <f ca="1">RANK(AD6,$AD$6:$AD$35,0)+COUNTIF(AD6:$AD$6,AD6)-1</f>
        <v>1</v>
      </c>
      <c r="AF6" s="27">
        <v>1</v>
      </c>
      <c r="AG6" s="27" t="str" cm="1">
        <f t="array" aca="1" ref="AG6" ca="1">IF(INDEX($AD$6:$AD$35,MATCH(AF6,$AE$6:$AE$35,0),0)=0,"",INDEX($AC$6:$AC$35,MATCH(AF6,$AE$6:$AE$35,0),0))</f>
        <v/>
      </c>
      <c r="AH6" s="30" cm="1">
        <f t="array" aca="1" ref="AH6" ca="1">IF(INDEX($AD$6:$AD$35,MATCH(AF6,$AE$6:$AE$35,0),0)=0,0,INDEX($AD$6:$AD$35,MATCH(AF6,$AE$6:$AE$35,0),0))</f>
        <v>0</v>
      </c>
      <c r="AI6" s="31"/>
      <c r="AJ6" s="32">
        <f>DATE(2000,1,1)</f>
        <v>36526</v>
      </c>
      <c r="AK6" s="32" t="e">
        <f ca="1">DATE(YEAR(W4),MONTH(W4),DAY(W4))</f>
        <v>#NAME?</v>
      </c>
      <c r="AL6" s="33">
        <f ca="1">SUMIFS(Table1[Amount $],Table1[Amount $],"&lt;"&amp;0,Table1[Category Type],"Expense",Table1[Date],Snapshot!AK6)*-1</f>
        <v>0</v>
      </c>
      <c r="AM6" s="33" t="e">
        <f ca="1">IF(AK6&gt;TODAY(),NA(),SUM(AL6:$AL$6))</f>
        <v>#NAME?</v>
      </c>
      <c r="AN6" s="33" t="e">
        <f ca="1">IF(OR(AK6=EOMONTH($AK$6,0),AK6=TODAY()),AM6,NA())</f>
        <v>#NAME?</v>
      </c>
      <c r="AO6" s="32" t="e">
        <f ca="1">DATE(YEAR(AK6),MONTH(AK6)-1,DAY(AK6))</f>
        <v>#NAME?</v>
      </c>
      <c r="AP6" s="33">
        <f ca="1">SUMIFS(Table1[Amount $],Table1[Amount $],"&lt;"&amp;0,Table1[Category Type],"Expense",Table1[Date],Snapshot!AO6)*-1</f>
        <v>0</v>
      </c>
      <c r="AQ6" s="33" t="e">
        <f ca="1">IF(AO6&lt;=EOMONTH($AO$6,0),SUM(AP$6:$AP6),NA())</f>
        <v>#NAME?</v>
      </c>
      <c r="AR6" s="33" t="e">
        <f ca="1">IF(AO6=EOMONTH($AO$6,0),AQ6,NA())</f>
        <v>#NAME?</v>
      </c>
      <c r="AT6" s="27" t="e" cm="1">
        <f t="array" aca="1" ref="AT6" ca="1">_xlfn.UNIQUE(_xlfn._xlws.FILTER(Table1[Merchant],(Table1[Merchant]&lt;&gt;"")*(Table1[Amount $]&lt;0)*(Table1[Month]=Snapshot!$W$4)*(Table1[Category Type]="Expense")))</f>
        <v>#NAME?</v>
      </c>
      <c r="AU6" s="34">
        <f ca="1">IF(ISBLANK(AT6),"",SUMIFS(Table1[Amount $],Table1[Amount $],"&lt;"&amp;0,Table1[Merchant],Snapshot!AT6,Table1[Month],Snapshot!$W$4)*-1)</f>
        <v>0</v>
      </c>
      <c r="AV6" s="27">
        <f ca="1">IF(ISBLANK(AT6),"",COUNTIFS(Table1[Merchant],Snapshot!AT6,Table1[Month],Snapshot!$W$4))</f>
        <v>0</v>
      </c>
      <c r="AW6" s="27">
        <f ca="1">IFERROR(RANK(AV6,$AV$6:$AV$200)+COUNTIF($AV$6:AV6,AV6)-1,"")</f>
        <v>1</v>
      </c>
      <c r="AX6" s="27">
        <f ca="1">IFERROR(RANK(AU6,$AU$6:$AU$200)+COUNTIF($AU$6:AU6,AU6)-1,"")</f>
        <v>1</v>
      </c>
    </row>
    <row r="7" spans="1:50" ht="19.95" customHeight="1" x14ac:dyDescent="0.35">
      <c r="A7" s="24"/>
      <c r="C7" s="35"/>
      <c r="D7" s="36" t="s">
        <v>63</v>
      </c>
      <c r="E7" s="37"/>
      <c r="F7" s="37"/>
      <c r="G7" s="37"/>
      <c r="H7" s="38"/>
      <c r="I7" s="37"/>
      <c r="J7" s="39"/>
      <c r="L7" s="35"/>
      <c r="M7" s="36" t="s">
        <v>64</v>
      </c>
      <c r="N7" s="37"/>
      <c r="O7" s="37"/>
      <c r="P7" s="37"/>
      <c r="Q7" s="37"/>
      <c r="R7" s="37"/>
      <c r="S7" s="37"/>
      <c r="T7" s="39"/>
      <c r="V7" s="40" t="e">
        <f t="shared" ref="V7:V8" ca="1" si="0">IF(ISBLANK(W7),"--",TEXT(W7,"mmmm")&amp;" "&amp;TEXT(W7,"YYYY"))</f>
        <v>#NAME?</v>
      </c>
      <c r="W7" s="40" t="e" cm="1">
        <f t="array" aca="1" ref="W7" ca="1">_xlfn._xlws.SORT(_xlfn.UNIQUE(_xlfn._xlws.FILTER(Table1[Month],Table1[Month]&lt;&gt;"",)),1,-1)</f>
        <v>#NAME?</v>
      </c>
      <c r="X7" s="41"/>
      <c r="Y7" s="29" t="str">
        <f ca="1">IFERROR(TEXT(AO6,"mmmm"),"--")</f>
        <v>--</v>
      </c>
      <c r="Z7" s="42">
        <f ca="1">SUMIFS(Table1[Amount $],Table1[Category Type],"Expense",Table1[Amount $],"&lt;"&amp;0,Table1[Month],DATE(YEAR(Snapshot!$W$4),MONTH(Snapshot!$W$4)-1,DAY(Snapshot!$W$4)))*-1</f>
        <v>0</v>
      </c>
      <c r="AA7" s="42"/>
      <c r="AB7" s="41"/>
      <c r="AC7" s="29" t="str">
        <f>IF('Archived Categories Sheet'!E8="Expense",'Archived Categories Sheet'!D8,"--")</f>
        <v>--</v>
      </c>
      <c r="AD7" s="30">
        <f ca="1">SUMIFS(Table1[Amount $],Table1[Category],Snapshot!AC7,Table1[Amount $],"&lt;"&amp;0,Table1[Month],Snapshot!$W$4)*-1</f>
        <v>0</v>
      </c>
      <c r="AE7" s="27">
        <f ca="1">RANK(AD7,$AD$6:$AD$35,0)+COUNTIF(AD$6:$AD7,AD7)-1</f>
        <v>2</v>
      </c>
      <c r="AF7" s="27">
        <v>2</v>
      </c>
      <c r="AG7" s="27" t="str" cm="1">
        <f t="array" aca="1" ref="AG7" ca="1">IF(INDEX($AD$6:$AD$35,MATCH(AF7,$AE$6:$AE$35,0),0)=0,"",INDEX($AC$6:$AC$35,MATCH(AF7,$AE$6:$AE$35,0),0))</f>
        <v/>
      </c>
      <c r="AH7" s="30" cm="1">
        <f t="array" aca="1" ref="AH7" ca="1">IF(INDEX($AD$6:$AD$35,MATCH(AF7,$AE$6:$AE$35,0),0)=0,0,INDEX($AD$6:$AD$35,MATCH(AF7,$AE$6:$AE$35,0),0))</f>
        <v>0</v>
      </c>
      <c r="AI7" s="31"/>
      <c r="AJ7" s="32">
        <f>DATE(YEAR(AJ6),MONTH(AJ6),DAY(AJ6)+1)</f>
        <v>36527</v>
      </c>
      <c r="AK7" s="32" t="e">
        <f ca="1">IF(MONTH(AK6)=MONTH(DATE(YEAR(AK6),MONTH(AK6),DAY(AK6)+1)),DATE(YEAR(AK6),MONTH(AK6),DAY(AK6)+1),NA())</f>
        <v>#NAME?</v>
      </c>
      <c r="AL7" s="33">
        <f ca="1">SUMIFS(Table1[Amount $],Table1[Amount $],"&lt;"&amp;0,Table1[Category Type],"Expense",Table1[Date],Snapshot!AK7)*-1</f>
        <v>0</v>
      </c>
      <c r="AM7" s="33" t="e">
        <f ca="1">IF(AK7&gt;TODAY(),NA(),SUM(AL$6:$AL7))</f>
        <v>#NAME?</v>
      </c>
      <c r="AN7" s="33" t="e">
        <f t="shared" ref="AN7:AN36" ca="1" si="1">IF(OR(AK7=EOMONTH($AK$6,0),AK7=TODAY()),AM7,NA())</f>
        <v>#NAME?</v>
      </c>
      <c r="AO7" s="32" t="e">
        <f ca="1">IF(MONTH(AO6)=MONTH(DATE(YEAR(AO6),MONTH(AO6),DAY(AO6)+1)),DATE(YEAR(AO6),MONTH(AO6),DAY(AO6)+1),NA())</f>
        <v>#NAME?</v>
      </c>
      <c r="AP7" s="33">
        <f ca="1">SUMIFS(Table1[Amount $],Table1[Amount $],"&lt;"&amp;0,Table1[Category Type],"Expense",Table1[Date],Snapshot!AO7)*-1</f>
        <v>0</v>
      </c>
      <c r="AQ7" s="33" t="e">
        <f ca="1">IF(AO7&lt;=EOMONTH($AO$6,0),SUM(AP$6:$AP7),NA())</f>
        <v>#NAME?</v>
      </c>
      <c r="AR7" s="33" t="e">
        <f t="shared" ref="AR7:AR36" ca="1" si="2">IF(AO7=EOMONTH($AO$6,0),AQ7,NA())</f>
        <v>#NAME?</v>
      </c>
      <c r="AT7" s="27"/>
      <c r="AU7" s="34" t="str">
        <f>IF(ISBLANK(AT7),"",SUMIFS(Table1[Amount $],Table1[Amount $],"&lt;"&amp;0,Table1[Merchant],Snapshot!AT7,Table1[Month],Snapshot!$W$4)*-1)</f>
        <v/>
      </c>
      <c r="AV7" s="27" t="str">
        <f>IF(ISBLANK(AT7),"",COUNTIFS(Table1[Merchant],Snapshot!AT7,Table1[Month],Snapshot!$W$4))</f>
        <v/>
      </c>
      <c r="AW7" s="27" t="str">
        <f ca="1">IFERROR(RANK(AV7,$AV$6:$AV$200)+COUNTIF($AV$6:AV7,AV7)-1,"")</f>
        <v/>
      </c>
      <c r="AX7" s="27" t="str">
        <f ca="1">IFERROR(RANK(AU7,$AU$6:$AU$200)+COUNTIF($AU$6:AU7,AU7)-1,"")</f>
        <v/>
      </c>
    </row>
    <row r="8" spans="1:50" ht="14.7" customHeight="1" x14ac:dyDescent="0.3">
      <c r="A8" s="24"/>
      <c r="C8" s="43"/>
      <c r="D8" s="44" t="str">
        <f ca="1">Y6</f>
        <v>$0 more was spent compared to last month</v>
      </c>
      <c r="H8" s="16"/>
      <c r="J8" s="45"/>
      <c r="L8" s="43"/>
      <c r="M8" s="44" t="e">
        <f ca="1">Q10&amp;" accounts for "&amp;TEXT(S10/S22,"0%")&amp;" of money spent this month"</f>
        <v>#DIV/0!</v>
      </c>
      <c r="T8" s="45"/>
      <c r="V8" s="40" t="str">
        <f t="shared" si="0"/>
        <v>--</v>
      </c>
      <c r="W8" s="40"/>
      <c r="X8" s="41"/>
      <c r="Y8" s="27" t="str">
        <f ca="1">IFERROR(TEXT(AK6,"mmmm"),"--")</f>
        <v>--</v>
      </c>
      <c r="Z8" s="42">
        <f ca="1">SUMIFS(Table1[Amount $],Table1[Category Type],"Expense",Table1[Amount $],"&lt;"&amp;0,Table1[Month],Snapshot!$W$4)*-1</f>
        <v>0</v>
      </c>
      <c r="AA8" s="42"/>
      <c r="AB8" s="41"/>
      <c r="AC8" s="29" t="str">
        <f>IF('Archived Categories Sheet'!E9="Expense",'Archived Categories Sheet'!D9,"--")</f>
        <v>--</v>
      </c>
      <c r="AD8" s="30">
        <f ca="1">SUMIFS(Table1[Amount $],Table1[Category],Snapshot!AC8,Table1[Amount $],"&lt;"&amp;0,Table1[Month],Snapshot!$W$4)*-1</f>
        <v>0</v>
      </c>
      <c r="AE8" s="27">
        <f ca="1">RANK(AD8,$AD$6:$AD$35,0)+COUNTIF(AD$6:$AD8,AD8)-1</f>
        <v>3</v>
      </c>
      <c r="AF8" s="27">
        <v>3</v>
      </c>
      <c r="AG8" s="27" t="str" cm="1">
        <f t="array" aca="1" ref="AG8" ca="1">IF(INDEX($AD$6:$AD$35,MATCH(AF8,$AE$6:$AE$35,0),0)=0,"",INDEX($AC$6:$AC$35,MATCH(AF8,$AE$6:$AE$35,0),0))</f>
        <v/>
      </c>
      <c r="AH8" s="30" cm="1">
        <f t="array" aca="1" ref="AH8" ca="1">IF(INDEX($AD$6:$AD$35,MATCH(AF8,$AE$6:$AE$35,0),0)=0,0,INDEX($AD$6:$AD$35,MATCH(AF8,$AE$6:$AE$35,0),0))</f>
        <v>0</v>
      </c>
      <c r="AI8" s="31"/>
      <c r="AJ8" s="32">
        <f t="shared" ref="AJ8:AJ36" si="3">DATE(YEAR(AJ7),MONTH(AJ7),DAY(AJ7)+1)</f>
        <v>36528</v>
      </c>
      <c r="AK8" s="32" t="e">
        <f t="shared" ref="AK8:AK36" ca="1" si="4">IF(MONTH(AK7)=MONTH(DATE(YEAR(AK7),MONTH(AK7),DAY(AK7)+1)),DATE(YEAR(AK7),MONTH(AK7),DAY(AK7)+1),NA())</f>
        <v>#NAME?</v>
      </c>
      <c r="AL8" s="33">
        <f ca="1">SUMIFS(Table1[Amount $],Table1[Amount $],"&lt;"&amp;0,Table1[Category Type],"Expense",Table1[Date],Snapshot!AK8)*-1</f>
        <v>0</v>
      </c>
      <c r="AM8" s="33" t="e">
        <f ca="1">IF(AK8&gt;TODAY(),NA(),SUM(AL$6:$AL8))</f>
        <v>#NAME?</v>
      </c>
      <c r="AN8" s="33" t="e">
        <f t="shared" ca="1" si="1"/>
        <v>#NAME?</v>
      </c>
      <c r="AO8" s="32" t="e">
        <f t="shared" ref="AO8:AO36" ca="1" si="5">IF(MONTH(AO7)=MONTH(DATE(YEAR(AO7),MONTH(AO7),DAY(AO7)+1)),DATE(YEAR(AO7),MONTH(AO7),DAY(AO7)+1),NA())</f>
        <v>#NAME?</v>
      </c>
      <c r="AP8" s="33">
        <f ca="1">SUMIFS(Table1[Amount $],Table1[Amount $],"&lt;"&amp;0,Table1[Category Type],"Expense",Table1[Date],Snapshot!AO8)*-1</f>
        <v>0</v>
      </c>
      <c r="AQ8" s="33" t="e">
        <f ca="1">IF(AO8&lt;=EOMONTH($AO$6,0),SUM(AP$6:$AP8),NA())</f>
        <v>#NAME?</v>
      </c>
      <c r="AR8" s="33" t="e">
        <f t="shared" ca="1" si="2"/>
        <v>#NAME?</v>
      </c>
      <c r="AT8" s="27"/>
      <c r="AU8" s="34" t="str">
        <f>IF(ISBLANK(AT8),"",SUMIFS(Table1[Amount $],Table1[Amount $],"&lt;"&amp;0,Table1[Merchant],Snapshot!AT8,Table1[Month],Snapshot!$W$4)*-1)</f>
        <v/>
      </c>
      <c r="AV8" s="27" t="str">
        <f>IF(ISBLANK(AT8),"",COUNTIFS(Table1[Merchant],Snapshot!AT8,Table1[Month],Snapshot!$W$4))</f>
        <v/>
      </c>
      <c r="AW8" s="27" t="str">
        <f ca="1">IFERROR(RANK(AV8,$AV$6:$AV$200)+COUNTIF($AV$6:AV8,AV8)-1,"")</f>
        <v/>
      </c>
      <c r="AX8" s="27" t="str">
        <f ca="1">IFERROR(RANK(AU8,$AU$6:$AU$200)+COUNTIF($AU$6:AU8,AU8)-1,"")</f>
        <v/>
      </c>
    </row>
    <row r="9" spans="1:50" ht="14.7" customHeight="1" x14ac:dyDescent="0.3">
      <c r="A9" s="24"/>
      <c r="C9" s="43"/>
      <c r="H9" s="16"/>
      <c r="J9" s="45"/>
      <c r="L9" s="43"/>
      <c r="O9" s="16"/>
      <c r="T9" s="45"/>
      <c r="V9" s="40" t="str">
        <f>IF(ISBLANK(W9),"--",TEXT(W9,"mmmm")&amp;" "&amp;TEXT(W9,"YYYY"))</f>
        <v>--</v>
      </c>
      <c r="W9" s="40"/>
      <c r="X9" s="41"/>
      <c r="Y9" s="27" t="s">
        <v>65</v>
      </c>
      <c r="Z9" s="42">
        <f ca="1">Z8-Z7</f>
        <v>0</v>
      </c>
      <c r="AA9" s="42"/>
      <c r="AB9" s="41"/>
      <c r="AC9" s="29" t="str">
        <f>IF('Archived Categories Sheet'!E10="Expense",'Archived Categories Sheet'!D10,"--")</f>
        <v>Auto/Transport</v>
      </c>
      <c r="AD9" s="30">
        <f ca="1">SUMIFS(Table1[Amount $],Table1[Category],Snapshot!AC9,Table1[Amount $],"&lt;"&amp;0,Table1[Month],Snapshot!$W$4)*-1</f>
        <v>0</v>
      </c>
      <c r="AE9" s="27">
        <f ca="1">RANK(AD9,$AD$6:$AD$35,0)+COUNTIF(AD$6:$AD9,AD9)-1</f>
        <v>4</v>
      </c>
      <c r="AF9" s="27">
        <v>4</v>
      </c>
      <c r="AG9" s="27" t="str" cm="1">
        <f t="array" aca="1" ref="AG9" ca="1">IF(INDEX($AD$6:$AD$35,MATCH(AF9,$AE$6:$AE$35,0),0)=0,"",INDEX($AC$6:$AC$35,MATCH(AF9,$AE$6:$AE$35,0),0))</f>
        <v/>
      </c>
      <c r="AH9" s="30" cm="1">
        <f t="array" aca="1" ref="AH9" ca="1">IF(INDEX($AD$6:$AD$35,MATCH(AF9,$AE$6:$AE$35,0),0)=0,0,INDEX($AD$6:$AD$35,MATCH(AF9,$AE$6:$AE$35,0),0))</f>
        <v>0</v>
      </c>
      <c r="AJ9" s="32">
        <f t="shared" si="3"/>
        <v>36529</v>
      </c>
      <c r="AK9" s="32" t="e">
        <f t="shared" ca="1" si="4"/>
        <v>#NAME?</v>
      </c>
      <c r="AL9" s="33">
        <f ca="1">SUMIFS(Table1[Amount $],Table1[Amount $],"&lt;"&amp;0,Table1[Category Type],"Expense",Table1[Date],Snapshot!AK9)*-1</f>
        <v>0</v>
      </c>
      <c r="AM9" s="33" t="e">
        <f ca="1">IF(AK9&gt;TODAY(),NA(),SUM(AL$6:$AL9))</f>
        <v>#NAME?</v>
      </c>
      <c r="AN9" s="33" t="e">
        <f t="shared" ca="1" si="1"/>
        <v>#NAME?</v>
      </c>
      <c r="AO9" s="32" t="e">
        <f t="shared" ca="1" si="5"/>
        <v>#NAME?</v>
      </c>
      <c r="AP9" s="33">
        <f ca="1">SUMIFS(Table1[Amount $],Table1[Amount $],"&lt;"&amp;0,Table1[Category Type],"Expense",Table1[Date],Snapshot!AO9)*-1</f>
        <v>0</v>
      </c>
      <c r="AQ9" s="33" t="e">
        <f ca="1">IF(AO9&lt;=EOMONTH($AO$6,0),SUM(AP$6:$AP9),NA())</f>
        <v>#NAME?</v>
      </c>
      <c r="AR9" s="33" t="e">
        <f t="shared" ca="1" si="2"/>
        <v>#NAME?</v>
      </c>
      <c r="AT9" s="27"/>
      <c r="AU9" s="34" t="str">
        <f>IF(ISBLANK(AT9),"",SUMIFS(Table1[Amount $],Table1[Amount $],"&lt;"&amp;0,Table1[Merchant],Snapshot!AT9,Table1[Month],Snapshot!$W$4)*-1)</f>
        <v/>
      </c>
      <c r="AV9" s="27" t="str">
        <f>IF(ISBLANK(AT9),"",COUNTIFS(Table1[Merchant],Snapshot!AT9,Table1[Month],Snapshot!$W$4))</f>
        <v/>
      </c>
      <c r="AW9" s="27" t="str">
        <f ca="1">IFERROR(RANK(AV9,$AV$6:$AV$200)+COUNTIF($AV$6:AV9,AV9)-1,"")</f>
        <v/>
      </c>
      <c r="AX9" s="27" t="str">
        <f ca="1">IFERROR(RANK(AU9,$AU$6:$AU$200)+COUNTIF($AU$6:AU9,AU9)-1,"")</f>
        <v/>
      </c>
    </row>
    <row r="10" spans="1:50" ht="14.7" customHeight="1" x14ac:dyDescent="0.3">
      <c r="A10" s="24"/>
      <c r="C10" s="43"/>
      <c r="D10" s="144"/>
      <c r="E10" s="144"/>
      <c r="F10" s="144"/>
      <c r="G10" s="144"/>
      <c r="H10" s="16"/>
      <c r="J10" s="45"/>
      <c r="L10" s="43"/>
      <c r="O10" s="16"/>
      <c r="P10" s="46"/>
      <c r="Q10" s="47" t="str" cm="1">
        <f t="array" aca="1" ref="Q10" ca="1">INDEX($AG$6:$AG$11,MATCH(1,$AF$6:$AF$11,0),0)</f>
        <v/>
      </c>
      <c r="R10" s="48"/>
      <c r="S10" s="49" cm="1">
        <f t="array" aca="1" ref="S10" ca="1">INDEX($AH$6:$AH$11,MATCH(1,$AF$6:$AF$11,0),0)</f>
        <v>0</v>
      </c>
      <c r="T10" s="45"/>
      <c r="V10" s="40" t="str">
        <f t="shared" ref="V10:V64" si="6">IF(ISBLANK(W10),"--",TEXT(W10,"mmmm")&amp;" "&amp;TEXT(W10,"YYYY"))</f>
        <v>--</v>
      </c>
      <c r="W10" s="40"/>
      <c r="X10" s="41"/>
      <c r="Z10" s="16"/>
      <c r="AA10" s="16"/>
      <c r="AB10" s="41"/>
      <c r="AC10" s="29" t="str">
        <f>IF('Archived Categories Sheet'!E11="Expense",'Archived Categories Sheet'!D11,"--")</f>
        <v>Bills/Utilities</v>
      </c>
      <c r="AD10" s="30">
        <f ca="1">SUMIFS(Table1[Amount $],Table1[Category],Snapshot!AC10,Table1[Amount $],"&lt;"&amp;0,Table1[Month],Snapshot!$W$4)*-1</f>
        <v>0</v>
      </c>
      <c r="AE10" s="27">
        <f ca="1">RANK(AD10,$AD$6:$AD$35,0)+COUNTIF(AD$6:$AD10,AD10)-1</f>
        <v>5</v>
      </c>
      <c r="AF10" s="27">
        <v>5</v>
      </c>
      <c r="AG10" s="27" t="str" cm="1">
        <f t="array" aca="1" ref="AG10" ca="1">IF(INDEX($AD$6:$AD$35,MATCH(AF10,$AE$6:$AE$35,0),0)=0,"",INDEX($AC$6:$AC$35,MATCH(AF10,$AE$6:$AE$35,0),0))</f>
        <v/>
      </c>
      <c r="AH10" s="30" cm="1">
        <f t="array" aca="1" ref="AH10" ca="1">IF(INDEX($AD$6:$AD$35,MATCH(AF10,$AE$6:$AE$35,0),0)=0,0,INDEX($AD$6:$AD$35,MATCH(AF10,$AE$6:$AE$35,0),0))</f>
        <v>0</v>
      </c>
      <c r="AJ10" s="32">
        <f t="shared" si="3"/>
        <v>36530</v>
      </c>
      <c r="AK10" s="32" t="e">
        <f t="shared" ca="1" si="4"/>
        <v>#NAME?</v>
      </c>
      <c r="AL10" s="33">
        <f ca="1">SUMIFS(Table1[Amount $],Table1[Amount $],"&lt;"&amp;0,Table1[Category Type],"Expense",Table1[Date],Snapshot!AK10)*-1</f>
        <v>0</v>
      </c>
      <c r="AM10" s="33" t="e">
        <f ca="1">IF(AK10&gt;TODAY(),NA(),SUM(AL$6:$AL10))</f>
        <v>#NAME?</v>
      </c>
      <c r="AN10" s="33" t="e">
        <f t="shared" ca="1" si="1"/>
        <v>#NAME?</v>
      </c>
      <c r="AO10" s="32" t="e">
        <f t="shared" ca="1" si="5"/>
        <v>#NAME?</v>
      </c>
      <c r="AP10" s="33">
        <f ca="1">SUMIFS(Table1[Amount $],Table1[Amount $],"&lt;"&amp;0,Table1[Category Type],"Expense",Table1[Date],Snapshot!AO10)*-1</f>
        <v>0</v>
      </c>
      <c r="AQ10" s="33" t="e">
        <f ca="1">IF(AO10&lt;=EOMONTH($AO$6,0),SUM(AP$6:$AP10),NA())</f>
        <v>#NAME?</v>
      </c>
      <c r="AR10" s="33" t="e">
        <f t="shared" ca="1" si="2"/>
        <v>#NAME?</v>
      </c>
      <c r="AT10" s="27"/>
      <c r="AU10" s="34" t="str">
        <f>IF(ISBLANK(AT10),"",SUMIFS(Table1[Amount $],Table1[Amount $],"&lt;"&amp;0,Table1[Merchant],Snapshot!AT10,Table1[Month],Snapshot!$W$4)*-1)</f>
        <v/>
      </c>
      <c r="AV10" s="27" t="str">
        <f>IF(ISBLANK(AT10),"",COUNTIFS(Table1[Merchant],Snapshot!AT10,Table1[Month],Snapshot!$W$4))</f>
        <v/>
      </c>
      <c r="AW10" s="27" t="str">
        <f ca="1">IFERROR(RANK(AV10,$AV$6:$AV$200)+COUNTIF($AV$6:AV10,AV10)-1,"")</f>
        <v/>
      </c>
      <c r="AX10" s="27" t="str">
        <f ca="1">IFERROR(RANK(AU10,$AU$6:$AU$200)+COUNTIF($AU$6:AU10,AU10)-1,"")</f>
        <v/>
      </c>
    </row>
    <row r="11" spans="1:50" ht="14.7" customHeight="1" x14ac:dyDescent="0.35">
      <c r="A11" s="24"/>
      <c r="C11" s="43"/>
      <c r="D11" s="50"/>
      <c r="E11" s="50"/>
      <c r="F11" s="50"/>
      <c r="G11" s="51"/>
      <c r="H11" s="16"/>
      <c r="J11" s="45"/>
      <c r="L11" s="43"/>
      <c r="O11" s="16"/>
      <c r="Q11" s="52"/>
      <c r="T11" s="45"/>
      <c r="V11" s="40" t="str">
        <f t="shared" si="6"/>
        <v>--</v>
      </c>
      <c r="W11" s="40"/>
      <c r="X11" s="41"/>
      <c r="Y11" s="53"/>
      <c r="Z11" s="16"/>
      <c r="AA11" s="16"/>
      <c r="AB11" s="41"/>
      <c r="AC11" s="29" t="str">
        <f>IF('Archived Categories Sheet'!E12="Expense",'Archived Categories Sheet'!D12,"--")</f>
        <v>Entertainment</v>
      </c>
      <c r="AD11" s="30">
        <f ca="1">SUMIFS(Table1[Amount $],Table1[Category],Snapshot!AC11,Table1[Amount $],"&lt;"&amp;0,Table1[Month],Snapshot!$W$4)*-1</f>
        <v>0</v>
      </c>
      <c r="AE11" s="27">
        <f ca="1">RANK(AD11,$AD$6:$AD$35,0)+COUNTIF(AD$6:$AD11,AD11)-1</f>
        <v>6</v>
      </c>
      <c r="AF11" s="27">
        <v>6</v>
      </c>
      <c r="AG11" s="54" t="str">
        <f ca="1">IF(SUM(AH6:AH10)=SUM(AD6:AD35),"","All Other Categories")</f>
        <v/>
      </c>
      <c r="AH11" s="55">
        <f ca="1">SUM(AD6:AD35)-SUM(AH6:AH10)</f>
        <v>0</v>
      </c>
      <c r="AJ11" s="32">
        <f t="shared" si="3"/>
        <v>36531</v>
      </c>
      <c r="AK11" s="32" t="e">
        <f t="shared" ca="1" si="4"/>
        <v>#NAME?</v>
      </c>
      <c r="AL11" s="33">
        <f ca="1">SUMIFS(Table1[Amount $],Table1[Amount $],"&lt;"&amp;0,Table1[Category Type],"Expense",Table1[Date],Snapshot!AK11)*-1</f>
        <v>0</v>
      </c>
      <c r="AM11" s="33" t="e">
        <f ca="1">IF(AK11&gt;TODAY(),NA(),SUM(AL$6:$AL11))</f>
        <v>#NAME?</v>
      </c>
      <c r="AN11" s="33" t="e">
        <f t="shared" ca="1" si="1"/>
        <v>#NAME?</v>
      </c>
      <c r="AO11" s="32" t="e">
        <f t="shared" ca="1" si="5"/>
        <v>#NAME?</v>
      </c>
      <c r="AP11" s="33">
        <f ca="1">SUMIFS(Table1[Amount $],Table1[Amount $],"&lt;"&amp;0,Table1[Category Type],"Expense",Table1[Date],Snapshot!AO11)*-1</f>
        <v>0</v>
      </c>
      <c r="AQ11" s="33" t="e">
        <f ca="1">IF(AO11&lt;=EOMONTH($AO$6,0),SUM(AP$6:$AP11),NA())</f>
        <v>#NAME?</v>
      </c>
      <c r="AR11" s="33" t="e">
        <f t="shared" ca="1" si="2"/>
        <v>#NAME?</v>
      </c>
      <c r="AT11" s="27"/>
      <c r="AU11" s="34" t="str">
        <f>IF(ISBLANK(AT11),"",SUMIFS(Table1[Amount $],Table1[Amount $],"&lt;"&amp;0,Table1[Merchant],Snapshot!AT11,Table1[Month],Snapshot!$W$4)*-1)</f>
        <v/>
      </c>
      <c r="AV11" s="27" t="str">
        <f>IF(ISBLANK(AT11),"",COUNTIFS(Table1[Merchant],Snapshot!AT11,Table1[Month],Snapshot!$W$4))</f>
        <v/>
      </c>
      <c r="AW11" s="27" t="str">
        <f ca="1">IFERROR(RANK(AV11,$AV$6:$AV$200)+COUNTIF($AV$6:AV11,AV11)-1,"")</f>
        <v/>
      </c>
      <c r="AX11" s="27" t="str">
        <f ca="1">IFERROR(RANK(AU11,$AU$6:$AU$200)+COUNTIF($AU$6:AU11,AU11)-1,"")</f>
        <v/>
      </c>
    </row>
    <row r="12" spans="1:50" ht="14.7" customHeight="1" x14ac:dyDescent="0.3">
      <c r="A12" s="24"/>
      <c r="C12" s="43"/>
      <c r="H12" s="16"/>
      <c r="J12" s="45"/>
      <c r="L12" s="43"/>
      <c r="O12" s="16"/>
      <c r="P12" s="56"/>
      <c r="Q12" s="47" t="str" cm="1">
        <f t="array" aca="1" ref="Q12" ca="1">INDEX($AG$6:$AG$11,MATCH(2,$AF$6:$AF$11,0),0)</f>
        <v/>
      </c>
      <c r="R12" s="48"/>
      <c r="S12" s="49" cm="1">
        <f t="array" aca="1" ref="S12" ca="1">INDEX($AH$6:$AH$11,MATCH(2,$AF$6:$AF$11,0),0)</f>
        <v>0</v>
      </c>
      <c r="T12" s="45"/>
      <c r="V12" s="40" t="str">
        <f t="shared" si="6"/>
        <v>--</v>
      </c>
      <c r="W12" s="40"/>
      <c r="X12" s="41"/>
      <c r="Y12" s="16"/>
      <c r="Z12" s="16"/>
      <c r="AA12" s="16"/>
      <c r="AB12" s="41"/>
      <c r="AC12" s="29" t="str">
        <f>IF('Archived Categories Sheet'!E13="Expense",'Archived Categories Sheet'!D13,"--")</f>
        <v>Fees/Charges</v>
      </c>
      <c r="AD12" s="30">
        <f ca="1">SUMIFS(Table1[Amount $],Table1[Category],Snapshot!AC12,Table1[Amount $],"&lt;"&amp;0,Table1[Month],Snapshot!$W$4)*-1</f>
        <v>0</v>
      </c>
      <c r="AE12" s="27">
        <f ca="1">RANK(AD12,$AD$6:$AD$35,0)+COUNTIF(AD$6:$AD12,AD12)-1</f>
        <v>7</v>
      </c>
      <c r="AF12" s="27"/>
      <c r="AG12" s="27" t="s">
        <v>66</v>
      </c>
      <c r="AH12" s="30">
        <f ca="1">SUM(AH6:AH11)</f>
        <v>0</v>
      </c>
      <c r="AJ12" s="32">
        <f t="shared" si="3"/>
        <v>36532</v>
      </c>
      <c r="AK12" s="32" t="e">
        <f t="shared" ca="1" si="4"/>
        <v>#NAME?</v>
      </c>
      <c r="AL12" s="33">
        <f ca="1">SUMIFS(Table1[Amount $],Table1[Amount $],"&lt;"&amp;0,Table1[Category Type],"Expense",Table1[Date],Snapshot!AK12)*-1</f>
        <v>0</v>
      </c>
      <c r="AM12" s="33" t="e">
        <f ca="1">IF(AK12&gt;TODAY(),NA(),SUM(AL$6:$AL12))</f>
        <v>#NAME?</v>
      </c>
      <c r="AN12" s="33" t="e">
        <f t="shared" ca="1" si="1"/>
        <v>#NAME?</v>
      </c>
      <c r="AO12" s="32" t="e">
        <f t="shared" ca="1" si="5"/>
        <v>#NAME?</v>
      </c>
      <c r="AP12" s="33">
        <f ca="1">SUMIFS(Table1[Amount $],Table1[Amount $],"&lt;"&amp;0,Table1[Category Type],"Expense",Table1[Date],Snapshot!AO12)*-1</f>
        <v>0</v>
      </c>
      <c r="AQ12" s="33" t="e">
        <f ca="1">IF(AO12&lt;=EOMONTH($AO$6,0),SUM(AP$6:$AP12),NA())</f>
        <v>#NAME?</v>
      </c>
      <c r="AR12" s="33" t="e">
        <f t="shared" ca="1" si="2"/>
        <v>#NAME?</v>
      </c>
      <c r="AT12" s="27"/>
      <c r="AU12" s="34" t="str">
        <f>IF(ISBLANK(AT12),"",SUMIFS(Table1[Amount $],Table1[Amount $],"&lt;"&amp;0,Table1[Merchant],Snapshot!AT12,Table1[Month],Snapshot!$W$4)*-1)</f>
        <v/>
      </c>
      <c r="AV12" s="27" t="str">
        <f>IF(ISBLANK(AT12),"",COUNTIFS(Table1[Merchant],Snapshot!AT12,Table1[Month],Snapshot!$W$4))</f>
        <v/>
      </c>
      <c r="AW12" s="27" t="str">
        <f ca="1">IFERROR(RANK(AV12,$AV$6:$AV$200)+COUNTIF($AV$6:AV12,AV12)-1,"")</f>
        <v/>
      </c>
      <c r="AX12" s="27" t="str">
        <f ca="1">IFERROR(RANK(AU12,$AU$6:$AU$200)+COUNTIF($AU$6:AU12,AU12)-1,"")</f>
        <v/>
      </c>
    </row>
    <row r="13" spans="1:50" ht="14.7" customHeight="1" x14ac:dyDescent="0.3">
      <c r="A13" s="24"/>
      <c r="C13" s="43"/>
      <c r="H13" s="16"/>
      <c r="J13" s="45"/>
      <c r="L13" s="43"/>
      <c r="O13" s="16"/>
      <c r="Q13" s="52"/>
      <c r="T13" s="45"/>
      <c r="V13" s="40" t="str">
        <f t="shared" si="6"/>
        <v>--</v>
      </c>
      <c r="W13" s="40"/>
      <c r="X13" s="41"/>
      <c r="Y13" s="16"/>
      <c r="Z13" s="16"/>
      <c r="AA13" s="16"/>
      <c r="AB13" s="41"/>
      <c r="AC13" s="29" t="str">
        <f>IF('Archived Categories Sheet'!E14="Expense",'Archived Categories Sheet'!D14,"--")</f>
        <v>Groceries</v>
      </c>
      <c r="AD13" s="30">
        <f ca="1">SUMIFS(Table1[Amount $],Table1[Category],Snapshot!AC13,Table1[Amount $],"&lt;"&amp;0,Table1[Month],Snapshot!$W$4)*-1</f>
        <v>0</v>
      </c>
      <c r="AE13" s="27">
        <f ca="1">RANK(AD13,$AD$6:$AD$35,0)+COUNTIF(AD$6:$AD13,AD13)-1</f>
        <v>8</v>
      </c>
      <c r="AF13" s="27"/>
      <c r="AG13" s="27"/>
      <c r="AH13" s="27"/>
      <c r="AJ13" s="32">
        <f t="shared" si="3"/>
        <v>36533</v>
      </c>
      <c r="AK13" s="32" t="e">
        <f t="shared" ca="1" si="4"/>
        <v>#NAME?</v>
      </c>
      <c r="AL13" s="33">
        <f ca="1">SUMIFS(Table1[Amount $],Table1[Amount $],"&lt;"&amp;0,Table1[Category Type],"Expense",Table1[Date],Snapshot!AK13)*-1</f>
        <v>0</v>
      </c>
      <c r="AM13" s="33" t="e">
        <f ca="1">IF(AK13&gt;TODAY(),NA(),SUM(AL$6:$AL13))</f>
        <v>#NAME?</v>
      </c>
      <c r="AN13" s="33" t="e">
        <f t="shared" ca="1" si="1"/>
        <v>#NAME?</v>
      </c>
      <c r="AO13" s="32" t="e">
        <f t="shared" ca="1" si="5"/>
        <v>#NAME?</v>
      </c>
      <c r="AP13" s="33">
        <f ca="1">SUMIFS(Table1[Amount $],Table1[Amount $],"&lt;"&amp;0,Table1[Category Type],"Expense",Table1[Date],Snapshot!AO13)*-1</f>
        <v>0</v>
      </c>
      <c r="AQ13" s="33" t="e">
        <f ca="1">IF(AO13&lt;=EOMONTH($AO$6,0),SUM(AP$6:$AP13),NA())</f>
        <v>#NAME?</v>
      </c>
      <c r="AR13" s="33" t="e">
        <f t="shared" ca="1" si="2"/>
        <v>#NAME?</v>
      </c>
      <c r="AT13" s="27"/>
      <c r="AU13" s="34" t="str">
        <f>IF(ISBLANK(AT13),"",SUMIFS(Table1[Amount $],Table1[Amount $],"&lt;"&amp;0,Table1[Merchant],Snapshot!AT13,Table1[Month],Snapshot!$W$4)*-1)</f>
        <v/>
      </c>
      <c r="AV13" s="27" t="str">
        <f>IF(ISBLANK(AT13),"",COUNTIFS(Table1[Merchant],Snapshot!AT13,Table1[Month],Snapshot!$W$4))</f>
        <v/>
      </c>
      <c r="AW13" s="27" t="str">
        <f ca="1">IFERROR(RANK(AV13,$AV$6:$AV$200)+COUNTIF($AV$6:AV13,AV13)-1,"")</f>
        <v/>
      </c>
      <c r="AX13" s="27" t="str">
        <f ca="1">IFERROR(RANK(AU13,$AU$6:$AU$200)+COUNTIF($AU$6:AU13,AU13)-1,"")</f>
        <v/>
      </c>
    </row>
    <row r="14" spans="1:50" ht="14.7" customHeight="1" x14ac:dyDescent="0.3">
      <c r="A14" s="24"/>
      <c r="C14" s="43"/>
      <c r="H14" s="16"/>
      <c r="J14" s="45"/>
      <c r="L14" s="43"/>
      <c r="O14" s="16"/>
      <c r="P14" s="57"/>
      <c r="Q14" s="47" t="str" cm="1">
        <f t="array" aca="1" ref="Q14" ca="1">INDEX($AG$6:$AG$11,MATCH(3,$AF$6:$AF$11,0),0)</f>
        <v/>
      </c>
      <c r="R14" s="48"/>
      <c r="S14" s="49" cm="1">
        <f t="array" aca="1" ref="S14" ca="1">INDEX($AH$6:$AH$11,MATCH(3,$AF$6:$AF$11,0),0)</f>
        <v>0</v>
      </c>
      <c r="T14" s="45"/>
      <c r="V14" s="40" t="str">
        <f t="shared" si="6"/>
        <v>--</v>
      </c>
      <c r="W14" s="40"/>
      <c r="X14" s="41"/>
      <c r="Y14" s="58"/>
      <c r="Z14" s="16"/>
      <c r="AA14" s="16"/>
      <c r="AB14" s="41"/>
      <c r="AC14" s="29" t="str">
        <f>IF('Archived Categories Sheet'!E15="Expense",'Archived Categories Sheet'!D15,"--")</f>
        <v>Health/Fitness</v>
      </c>
      <c r="AD14" s="30">
        <f ca="1">SUMIFS(Table1[Amount $],Table1[Category],Snapshot!AC14,Table1[Amount $],"&lt;"&amp;0,Table1[Month],Snapshot!$W$4)*-1</f>
        <v>0</v>
      </c>
      <c r="AE14" s="27">
        <f ca="1">RANK(AD14,$AD$6:$AD$35,0)+COUNTIF(AD$6:$AD14,AD14)-1</f>
        <v>9</v>
      </c>
      <c r="AF14" s="27"/>
      <c r="AG14" s="27"/>
      <c r="AH14" s="27"/>
      <c r="AJ14" s="32">
        <f t="shared" si="3"/>
        <v>36534</v>
      </c>
      <c r="AK14" s="32" t="e">
        <f t="shared" ca="1" si="4"/>
        <v>#NAME?</v>
      </c>
      <c r="AL14" s="33">
        <f ca="1">SUMIFS(Table1[Amount $],Table1[Amount $],"&lt;"&amp;0,Table1[Category Type],"Expense",Table1[Date],Snapshot!AK14)*-1</f>
        <v>0</v>
      </c>
      <c r="AM14" s="33" t="e">
        <f ca="1">IF(AK14&gt;TODAY(),NA(),SUM(AL$6:$AL14))</f>
        <v>#NAME?</v>
      </c>
      <c r="AN14" s="33" t="e">
        <f t="shared" ca="1" si="1"/>
        <v>#NAME?</v>
      </c>
      <c r="AO14" s="32" t="e">
        <f t="shared" ca="1" si="5"/>
        <v>#NAME?</v>
      </c>
      <c r="AP14" s="33">
        <f ca="1">SUMIFS(Table1[Amount $],Table1[Amount $],"&lt;"&amp;0,Table1[Category Type],"Expense",Table1[Date],Snapshot!AO14)*-1</f>
        <v>0</v>
      </c>
      <c r="AQ14" s="33" t="e">
        <f ca="1">IF(AO14&lt;=EOMONTH($AO$6,0),SUM(AP$6:$AP14),NA())</f>
        <v>#NAME?</v>
      </c>
      <c r="AR14" s="33" t="e">
        <f t="shared" ca="1" si="2"/>
        <v>#NAME?</v>
      </c>
      <c r="AT14" s="27"/>
      <c r="AU14" s="34" t="str">
        <f>IF(ISBLANK(AT14),"",SUMIFS(Table1[Amount $],Table1[Amount $],"&lt;"&amp;0,Table1[Merchant],Snapshot!AT14,Table1[Month],Snapshot!$W$4)*-1)</f>
        <v/>
      </c>
      <c r="AV14" s="27" t="str">
        <f>IF(ISBLANK(AT14),"",COUNTIFS(Table1[Merchant],Snapshot!AT14,Table1[Month],Snapshot!$W$4))</f>
        <v/>
      </c>
      <c r="AW14" s="27" t="str">
        <f ca="1">IFERROR(RANK(AV14,$AV$6:$AV$200)+COUNTIF($AV$6:AV14,AV14)-1,"")</f>
        <v/>
      </c>
      <c r="AX14" s="27" t="str">
        <f ca="1">IFERROR(RANK(AU14,$AU$6:$AU$200)+COUNTIF($AU$6:AU14,AU14)-1,"")</f>
        <v/>
      </c>
    </row>
    <row r="15" spans="1:50" ht="14.7" customHeight="1" x14ac:dyDescent="0.35">
      <c r="A15" s="24"/>
      <c r="C15" s="43"/>
      <c r="D15" s="59"/>
      <c r="E15" s="60"/>
      <c r="F15" s="60"/>
      <c r="G15" s="61"/>
      <c r="H15" s="16"/>
      <c r="J15" s="45"/>
      <c r="L15" s="43"/>
      <c r="O15" s="62"/>
      <c r="Q15" s="52"/>
      <c r="T15" s="45"/>
      <c r="V15" s="40" t="str">
        <f t="shared" si="6"/>
        <v>--</v>
      </c>
      <c r="W15" s="40"/>
      <c r="X15" s="41"/>
      <c r="Y15" s="41"/>
      <c r="Z15" s="53"/>
      <c r="AA15" s="53"/>
      <c r="AB15" s="41"/>
      <c r="AC15" s="29" t="str">
        <f>IF('Archived Categories Sheet'!E16="Expense",'Archived Categories Sheet'!D16,"--")</f>
        <v>Home</v>
      </c>
      <c r="AD15" s="30">
        <f ca="1">SUMIFS(Table1[Amount $],Table1[Category],Snapshot!AC15,Table1[Amount $],"&lt;"&amp;0,Table1[Month],Snapshot!$W$4)*-1</f>
        <v>0</v>
      </c>
      <c r="AE15" s="27">
        <f ca="1">RANK(AD15,$AD$6:$AD$35,0)+COUNTIF(AD$6:$AD15,AD15)-1</f>
        <v>10</v>
      </c>
      <c r="AF15" s="27"/>
      <c r="AG15" s="27"/>
      <c r="AH15" s="27"/>
      <c r="AJ15" s="32">
        <f t="shared" si="3"/>
        <v>36535</v>
      </c>
      <c r="AK15" s="32" t="e">
        <f t="shared" ca="1" si="4"/>
        <v>#NAME?</v>
      </c>
      <c r="AL15" s="33">
        <f ca="1">SUMIFS(Table1[Amount $],Table1[Amount $],"&lt;"&amp;0,Table1[Category Type],"Expense",Table1[Date],Snapshot!AK15)*-1</f>
        <v>0</v>
      </c>
      <c r="AM15" s="33" t="e">
        <f ca="1">IF(AK15&gt;TODAY(),NA(),SUM(AL$6:$AL15))</f>
        <v>#NAME?</v>
      </c>
      <c r="AN15" s="33" t="e">
        <f t="shared" ca="1" si="1"/>
        <v>#NAME?</v>
      </c>
      <c r="AO15" s="32" t="e">
        <f t="shared" ca="1" si="5"/>
        <v>#NAME?</v>
      </c>
      <c r="AP15" s="33">
        <f ca="1">SUMIFS(Table1[Amount $],Table1[Amount $],"&lt;"&amp;0,Table1[Category Type],"Expense",Table1[Date],Snapshot!AO15)*-1</f>
        <v>0</v>
      </c>
      <c r="AQ15" s="33" t="e">
        <f ca="1">IF(AO15&lt;=EOMONTH($AO$6,0),SUM(AP$6:$AP15),NA())</f>
        <v>#NAME?</v>
      </c>
      <c r="AR15" s="33" t="e">
        <f t="shared" ca="1" si="2"/>
        <v>#NAME?</v>
      </c>
      <c r="AT15" s="27"/>
      <c r="AU15" s="34" t="str">
        <f>IF(ISBLANK(AT15),"",SUMIFS(Table1[Amount $],Table1[Amount $],"&lt;"&amp;0,Table1[Merchant],Snapshot!AT15,Table1[Month],Snapshot!$W$4)*-1)</f>
        <v/>
      </c>
      <c r="AV15" s="27" t="str">
        <f>IF(ISBLANK(AT15),"",COUNTIFS(Table1[Merchant],Snapshot!AT15,Table1[Month],Snapshot!$W$4))</f>
        <v/>
      </c>
      <c r="AW15" s="27" t="str">
        <f ca="1">IFERROR(RANK(AV15,$AV$6:$AV$200)+COUNTIF($AV$6:AV15,AV15)-1,"")</f>
        <v/>
      </c>
      <c r="AX15" s="27" t="str">
        <f ca="1">IFERROR(RANK(AU15,$AU$6:$AU$200)+COUNTIF($AU$6:AU15,AU15)-1,"")</f>
        <v/>
      </c>
    </row>
    <row r="16" spans="1:50" ht="14.7" customHeight="1" x14ac:dyDescent="0.35">
      <c r="A16" s="24"/>
      <c r="C16" s="43"/>
      <c r="D16" s="63"/>
      <c r="E16" s="60"/>
      <c r="F16" s="60"/>
      <c r="G16" s="51"/>
      <c r="J16" s="45"/>
      <c r="L16" s="43"/>
      <c r="P16" s="64"/>
      <c r="Q16" s="47" t="str" cm="1">
        <f t="array" aca="1" ref="Q16" ca="1">INDEX($AG$6:$AG$11,MATCH(4,$AF$6:$AF$11,0),0)</f>
        <v/>
      </c>
      <c r="R16" s="48"/>
      <c r="S16" s="49" cm="1">
        <f t="array" aca="1" ref="S16" ca="1">INDEX($AH$6:$AH$11,MATCH(4,$AF$6:$AF$11,0),0)</f>
        <v>0</v>
      </c>
      <c r="T16" s="45"/>
      <c r="V16" s="40" t="str">
        <f t="shared" si="6"/>
        <v>--</v>
      </c>
      <c r="W16" s="40"/>
      <c r="X16" s="41"/>
      <c r="Y16" s="16"/>
      <c r="Z16" s="53"/>
      <c r="AA16" s="53"/>
      <c r="AB16" s="41"/>
      <c r="AC16" s="29" t="str">
        <f>IF('Archived Categories Sheet'!E17="Expense",'Archived Categories Sheet'!D17,"--")</f>
        <v>Misc</v>
      </c>
      <c r="AD16" s="30">
        <f ca="1">SUMIFS(Table1[Amount $],Table1[Category],Snapshot!AC16,Table1[Amount $],"&lt;"&amp;0,Table1[Month],Snapshot!$W$4)*-1</f>
        <v>0</v>
      </c>
      <c r="AE16" s="27">
        <f ca="1">RANK(AD16,$AD$6:$AD$35,0)+COUNTIF(AD$6:$AD16,AD16)-1</f>
        <v>11</v>
      </c>
      <c r="AF16" s="27"/>
      <c r="AG16" s="27"/>
      <c r="AH16" s="27"/>
      <c r="AJ16" s="32">
        <f t="shared" si="3"/>
        <v>36536</v>
      </c>
      <c r="AK16" s="32" t="e">
        <f t="shared" ca="1" si="4"/>
        <v>#NAME?</v>
      </c>
      <c r="AL16" s="33">
        <f ca="1">SUMIFS(Table1[Amount $],Table1[Amount $],"&lt;"&amp;0,Table1[Category Type],"Expense",Table1[Date],Snapshot!AK16)*-1</f>
        <v>0</v>
      </c>
      <c r="AM16" s="33" t="e">
        <f ca="1">IF(AK16&gt;TODAY(),NA(),SUM(AL$6:$AL16))</f>
        <v>#NAME?</v>
      </c>
      <c r="AN16" s="33" t="e">
        <f t="shared" ca="1" si="1"/>
        <v>#NAME?</v>
      </c>
      <c r="AO16" s="32" t="e">
        <f t="shared" ca="1" si="5"/>
        <v>#NAME?</v>
      </c>
      <c r="AP16" s="33">
        <f ca="1">SUMIFS(Table1[Amount $],Table1[Amount $],"&lt;"&amp;0,Table1[Category Type],"Expense",Table1[Date],Snapshot!AO16)*-1</f>
        <v>0</v>
      </c>
      <c r="AQ16" s="33" t="e">
        <f ca="1">IF(AO16&lt;=EOMONTH($AO$6,0),SUM(AP$6:$AP16),NA())</f>
        <v>#NAME?</v>
      </c>
      <c r="AR16" s="33" t="e">
        <f t="shared" ca="1" si="2"/>
        <v>#NAME?</v>
      </c>
      <c r="AT16" s="27"/>
      <c r="AU16" s="34" t="str">
        <f>IF(ISBLANK(AT16),"",SUMIFS(Table1[Amount $],Table1[Amount $],"&lt;"&amp;0,Table1[Merchant],Snapshot!AT16,Table1[Month],Snapshot!$W$4)*-1)</f>
        <v/>
      </c>
      <c r="AV16" s="27" t="str">
        <f>IF(ISBLANK(AT16),"",COUNTIFS(Table1[Merchant],Snapshot!AT16,Table1[Month],Snapshot!$W$4))</f>
        <v/>
      </c>
      <c r="AW16" s="27" t="str">
        <f ca="1">IFERROR(RANK(AV16,$AV$6:$AV$200)+COUNTIF($AV$6:AV16,AV16)-1,"")</f>
        <v/>
      </c>
      <c r="AX16" s="27" t="str">
        <f ca="1">IFERROR(RANK(AU16,$AU$6:$AU$200)+COUNTIF($AU$6:AU16,AU16)-1,"")</f>
        <v/>
      </c>
    </row>
    <row r="17" spans="1:50" ht="14.7" customHeight="1" x14ac:dyDescent="0.35">
      <c r="A17" s="24"/>
      <c r="C17" s="43"/>
      <c r="D17" s="63"/>
      <c r="E17" s="60"/>
      <c r="F17" s="60"/>
      <c r="G17" s="51"/>
      <c r="J17" s="45"/>
      <c r="L17" s="43"/>
      <c r="Q17" s="52"/>
      <c r="T17" s="45"/>
      <c r="U17" s="65"/>
      <c r="V17" s="40" t="str">
        <f t="shared" si="6"/>
        <v>--</v>
      </c>
      <c r="W17" s="40"/>
      <c r="X17" s="41"/>
      <c r="Y17" s="16"/>
      <c r="Z17" s="53"/>
      <c r="AA17" s="53"/>
      <c r="AB17" s="41"/>
      <c r="AC17" s="29" t="str">
        <f>IF('Archived Categories Sheet'!E18="Expense",'Archived Categories Sheet'!D18,"--")</f>
        <v>Mortgage/Rent</v>
      </c>
      <c r="AD17" s="30">
        <f ca="1">SUMIFS(Table1[Amount $],Table1[Category],Snapshot!AC17,Table1[Amount $],"&lt;"&amp;0,Table1[Month],Snapshot!$W$4)*-1</f>
        <v>0</v>
      </c>
      <c r="AE17" s="27">
        <f ca="1">RANK(AD17,$AD$6:$AD$35,0)+COUNTIF(AD$6:$AD17,AD17)-1</f>
        <v>12</v>
      </c>
      <c r="AF17" s="27"/>
      <c r="AG17" s="27"/>
      <c r="AH17" s="27"/>
      <c r="AJ17" s="32">
        <f t="shared" si="3"/>
        <v>36537</v>
      </c>
      <c r="AK17" s="32" t="e">
        <f t="shared" ca="1" si="4"/>
        <v>#NAME?</v>
      </c>
      <c r="AL17" s="33">
        <f ca="1">SUMIFS(Table1[Amount $],Table1[Amount $],"&lt;"&amp;0,Table1[Category Type],"Expense",Table1[Date],Snapshot!AK17)*-1</f>
        <v>0</v>
      </c>
      <c r="AM17" s="33" t="e">
        <f ca="1">IF(AK17&gt;TODAY(),NA(),SUM(AL$6:$AL17))</f>
        <v>#NAME?</v>
      </c>
      <c r="AN17" s="33" t="e">
        <f t="shared" ca="1" si="1"/>
        <v>#NAME?</v>
      </c>
      <c r="AO17" s="32" t="e">
        <f t="shared" ca="1" si="5"/>
        <v>#NAME?</v>
      </c>
      <c r="AP17" s="33">
        <f ca="1">SUMIFS(Table1[Amount $],Table1[Amount $],"&lt;"&amp;0,Table1[Category Type],"Expense",Table1[Date],Snapshot!AO17)*-1</f>
        <v>0</v>
      </c>
      <c r="AQ17" s="33" t="e">
        <f ca="1">IF(AO17&lt;=EOMONTH($AO$6,0),SUM(AP$6:$AP17),NA())</f>
        <v>#NAME?</v>
      </c>
      <c r="AR17" s="33" t="e">
        <f t="shared" ca="1" si="2"/>
        <v>#NAME?</v>
      </c>
      <c r="AT17" s="27"/>
      <c r="AU17" s="34" t="str">
        <f>IF(ISBLANK(AT17),"",SUMIFS(Table1[Amount $],Table1[Amount $],"&lt;"&amp;0,Table1[Merchant],Snapshot!AT17,Table1[Month],Snapshot!$W$4)*-1)</f>
        <v/>
      </c>
      <c r="AV17" s="27" t="str">
        <f>IF(ISBLANK(AT17),"",COUNTIFS(Table1[Merchant],Snapshot!AT17,Table1[Month],Snapshot!$W$4))</f>
        <v/>
      </c>
      <c r="AW17" s="27" t="str">
        <f ca="1">IFERROR(RANK(AV17,$AV$6:$AV$200)+COUNTIF($AV$6:AV17,AV17)-1,"")</f>
        <v/>
      </c>
      <c r="AX17" s="27" t="str">
        <f ca="1">IFERROR(RANK(AU17,$AU$6:$AU$200)+COUNTIF($AU$6:AU17,AU17)-1,"")</f>
        <v/>
      </c>
    </row>
    <row r="18" spans="1:50" ht="14.7" customHeight="1" x14ac:dyDescent="0.35">
      <c r="A18" s="24"/>
      <c r="C18" s="43"/>
      <c r="D18" s="59"/>
      <c r="E18" s="60"/>
      <c r="F18" s="60"/>
      <c r="G18" s="66"/>
      <c r="J18" s="45"/>
      <c r="L18" s="43"/>
      <c r="P18" s="67"/>
      <c r="Q18" s="47" t="str" cm="1">
        <f t="array" aca="1" ref="Q18" ca="1">INDEX($AG$6:$AG$11,MATCH(5,$AF$6:$AF$11,0),0)</f>
        <v/>
      </c>
      <c r="R18" s="48"/>
      <c r="S18" s="49" cm="1">
        <f t="array" aca="1" ref="S18" ca="1">INDEX($AH$6:$AH$11,MATCH(5,$AF$6:$AF$11,0),0)</f>
        <v>0</v>
      </c>
      <c r="T18" s="45"/>
      <c r="V18" s="40" t="str">
        <f t="shared" si="6"/>
        <v>--</v>
      </c>
      <c r="W18" s="40"/>
      <c r="X18" s="41"/>
      <c r="Y18" s="16"/>
      <c r="Z18" s="16"/>
      <c r="AA18" s="16"/>
      <c r="AB18" s="41"/>
      <c r="AC18" s="29" t="str">
        <f>IF('Archived Categories Sheet'!E19="Expense",'Archived Categories Sheet'!D19,"--")</f>
        <v>Payment</v>
      </c>
      <c r="AD18" s="30">
        <f ca="1">SUMIFS(Table1[Amount $],Table1[Category],Snapshot!AC18,Table1[Amount $],"&lt;"&amp;0,Table1[Month],Snapshot!$W$4)*-1</f>
        <v>0</v>
      </c>
      <c r="AE18" s="27">
        <f ca="1">RANK(AD18,$AD$6:$AD$35,0)+COUNTIF(AD$6:$AD18,AD18)-1</f>
        <v>13</v>
      </c>
      <c r="AF18" s="27"/>
      <c r="AG18" s="27"/>
      <c r="AH18" s="27"/>
      <c r="AJ18" s="32">
        <f t="shared" si="3"/>
        <v>36538</v>
      </c>
      <c r="AK18" s="32" t="e">
        <f t="shared" ca="1" si="4"/>
        <v>#NAME?</v>
      </c>
      <c r="AL18" s="33">
        <f ca="1">SUMIFS(Table1[Amount $],Table1[Amount $],"&lt;"&amp;0,Table1[Category Type],"Expense",Table1[Date],Snapshot!AK18)*-1</f>
        <v>0</v>
      </c>
      <c r="AM18" s="33" t="e">
        <f ca="1">IF(AK18&gt;TODAY(),NA(),SUM(AL$6:$AL18))</f>
        <v>#NAME?</v>
      </c>
      <c r="AN18" s="33" t="e">
        <f t="shared" ca="1" si="1"/>
        <v>#NAME?</v>
      </c>
      <c r="AO18" s="32" t="e">
        <f t="shared" ca="1" si="5"/>
        <v>#NAME?</v>
      </c>
      <c r="AP18" s="33">
        <f ca="1">SUMIFS(Table1[Amount $],Table1[Amount $],"&lt;"&amp;0,Table1[Category Type],"Expense",Table1[Date],Snapshot!AO18)*-1</f>
        <v>0</v>
      </c>
      <c r="AQ18" s="33" t="e">
        <f ca="1">IF(AO18&lt;=EOMONTH($AO$6,0),SUM(AP$6:$AP18),NA())</f>
        <v>#NAME?</v>
      </c>
      <c r="AR18" s="33" t="e">
        <f t="shared" ca="1" si="2"/>
        <v>#NAME?</v>
      </c>
      <c r="AT18" s="27"/>
      <c r="AU18" s="34" t="str">
        <f>IF(ISBLANK(AT18),"",SUMIFS(Table1[Amount $],Table1[Amount $],"&lt;"&amp;0,Table1[Merchant],Snapshot!AT18,Table1[Month],Snapshot!$W$4)*-1)</f>
        <v/>
      </c>
      <c r="AV18" s="27" t="str">
        <f>IF(ISBLANK(AT18),"",COUNTIFS(Table1[Merchant],Snapshot!AT18,Table1[Month],Snapshot!$W$4))</f>
        <v/>
      </c>
      <c r="AW18" s="27" t="str">
        <f ca="1">IFERROR(RANK(AV18,$AV$6:$AV$200)+COUNTIF($AV$6:AV18,AV18)-1,"")</f>
        <v/>
      </c>
      <c r="AX18" s="27" t="str">
        <f ca="1">IFERROR(RANK(AU18,$AU$6:$AU$200)+COUNTIF($AU$6:AU18,AU18)-1,"")</f>
        <v/>
      </c>
    </row>
    <row r="19" spans="1:50" ht="14.7" customHeight="1" x14ac:dyDescent="0.35">
      <c r="A19" s="24"/>
      <c r="C19" s="43"/>
      <c r="D19" s="63"/>
      <c r="E19" s="60"/>
      <c r="F19" s="60"/>
      <c r="G19" s="68"/>
      <c r="J19" s="45"/>
      <c r="L19" s="43"/>
      <c r="Q19" s="52"/>
      <c r="T19" s="45"/>
      <c r="U19" s="65"/>
      <c r="V19" s="40" t="str">
        <f t="shared" si="6"/>
        <v>--</v>
      </c>
      <c r="W19" s="40"/>
      <c r="X19" s="41"/>
      <c r="Y19" s="16"/>
      <c r="Z19" s="16"/>
      <c r="AA19" s="16"/>
      <c r="AB19" s="41"/>
      <c r="AC19" s="29" t="str">
        <f>IF('Archived Categories Sheet'!E20="Expense",'Archived Categories Sheet'!D20,"--")</f>
        <v>Professional Services</v>
      </c>
      <c r="AD19" s="30">
        <f ca="1">SUMIFS(Table1[Amount $],Table1[Category],Snapshot!AC19,Table1[Amount $],"&lt;"&amp;0,Table1[Month],Snapshot!$W$4)*-1</f>
        <v>0</v>
      </c>
      <c r="AE19" s="27">
        <f ca="1">RANK(AD19,$AD$6:$AD$35,0)+COUNTIF(AD$6:$AD19,AD19)-1</f>
        <v>14</v>
      </c>
      <c r="AF19" s="27"/>
      <c r="AG19" s="27"/>
      <c r="AH19" s="27"/>
      <c r="AJ19" s="32">
        <f t="shared" si="3"/>
        <v>36539</v>
      </c>
      <c r="AK19" s="32" t="e">
        <f t="shared" ca="1" si="4"/>
        <v>#NAME?</v>
      </c>
      <c r="AL19" s="33">
        <f ca="1">SUMIFS(Table1[Amount $],Table1[Amount $],"&lt;"&amp;0,Table1[Category Type],"Expense",Table1[Date],Snapshot!AK19)*-1</f>
        <v>0</v>
      </c>
      <c r="AM19" s="33" t="e">
        <f ca="1">IF(AK19&gt;TODAY(),NA(),SUM(AL$6:$AL19))</f>
        <v>#NAME?</v>
      </c>
      <c r="AN19" s="33" t="e">
        <f t="shared" ca="1" si="1"/>
        <v>#NAME?</v>
      </c>
      <c r="AO19" s="32" t="e">
        <f t="shared" ca="1" si="5"/>
        <v>#NAME?</v>
      </c>
      <c r="AP19" s="33">
        <f ca="1">SUMIFS(Table1[Amount $],Table1[Amount $],"&lt;"&amp;0,Table1[Category Type],"Expense",Table1[Date],Snapshot!AO19)*-1</f>
        <v>0</v>
      </c>
      <c r="AQ19" s="33" t="e">
        <f ca="1">IF(AO19&lt;=EOMONTH($AO$6,0),SUM(AP$6:$AP19),NA())</f>
        <v>#NAME?</v>
      </c>
      <c r="AR19" s="33" t="e">
        <f t="shared" ca="1" si="2"/>
        <v>#NAME?</v>
      </c>
      <c r="AT19" s="27"/>
      <c r="AU19" s="34" t="str">
        <f>IF(ISBLANK(AT19),"",SUMIFS(Table1[Amount $],Table1[Amount $],"&lt;"&amp;0,Table1[Merchant],Snapshot!AT19,Table1[Month],Snapshot!$W$4)*-1)</f>
        <v/>
      </c>
      <c r="AV19" s="27" t="str">
        <f>IF(ISBLANK(AT19),"",COUNTIFS(Table1[Merchant],Snapshot!AT19,Table1[Month],Snapshot!$W$4))</f>
        <v/>
      </c>
      <c r="AW19" s="27" t="str">
        <f ca="1">IFERROR(RANK(AV19,$AV$6:$AV$200)+COUNTIF($AV$6:AV19,AV19)-1,"")</f>
        <v/>
      </c>
      <c r="AX19" s="27" t="str">
        <f ca="1">IFERROR(RANK(AU19,$AU$6:$AU$200)+COUNTIF($AU$6:AU19,AU19)-1,"")</f>
        <v/>
      </c>
    </row>
    <row r="20" spans="1:50" ht="14.7" customHeight="1" x14ac:dyDescent="0.3">
      <c r="A20" s="24"/>
      <c r="C20" s="43"/>
      <c r="D20" s="16"/>
      <c r="E20" s="16"/>
      <c r="F20" s="16"/>
      <c r="G20" s="16"/>
      <c r="J20" s="45"/>
      <c r="L20" s="43"/>
      <c r="P20" s="69"/>
      <c r="Q20" s="47" t="str" cm="1">
        <f t="array" aca="1" ref="Q20" ca="1">INDEX($AG$6:$AG$11,MATCH(6,$AF$6:$AF$11,0),0)</f>
        <v/>
      </c>
      <c r="R20" s="48"/>
      <c r="S20" s="49" cm="1">
        <f t="array" aca="1" ref="S20" ca="1">INDEX($AH$6:$AH$11,MATCH(6,$AF$6:$AF$11,0),0)</f>
        <v>0</v>
      </c>
      <c r="T20" s="45"/>
      <c r="V20" s="40" t="str">
        <f t="shared" si="6"/>
        <v>--</v>
      </c>
      <c r="W20" s="40"/>
      <c r="X20" s="41"/>
      <c r="Y20" s="58"/>
      <c r="Z20" s="16"/>
      <c r="AA20" s="16"/>
      <c r="AB20" s="41"/>
      <c r="AC20" s="29" t="str">
        <f>IF('Archived Categories Sheet'!E21="Expense",'Archived Categories Sheet'!D21,"--")</f>
        <v>Restaurants/Dining</v>
      </c>
      <c r="AD20" s="30">
        <f ca="1">SUMIFS(Table1[Amount $],Table1[Category],Snapshot!AC20,Table1[Amount $],"&lt;"&amp;0,Table1[Month],Snapshot!$W$4)*-1</f>
        <v>0</v>
      </c>
      <c r="AE20" s="27">
        <f ca="1">RANK(AD20,$AD$6:$AD$35,0)+COUNTIF(AD$6:$AD20,AD20)-1</f>
        <v>15</v>
      </c>
      <c r="AF20" s="27"/>
      <c r="AG20" s="27"/>
      <c r="AH20" s="27"/>
      <c r="AJ20" s="32">
        <f t="shared" si="3"/>
        <v>36540</v>
      </c>
      <c r="AK20" s="32" t="e">
        <f t="shared" ca="1" si="4"/>
        <v>#NAME?</v>
      </c>
      <c r="AL20" s="33">
        <f ca="1">SUMIFS(Table1[Amount $],Table1[Amount $],"&lt;"&amp;0,Table1[Category Type],"Expense",Table1[Date],Snapshot!AK20)*-1</f>
        <v>0</v>
      </c>
      <c r="AM20" s="33" t="e">
        <f ca="1">IF(AK20&gt;TODAY(),NA(),SUM(AL$6:$AL20))</f>
        <v>#NAME?</v>
      </c>
      <c r="AN20" s="33" t="e">
        <f t="shared" ca="1" si="1"/>
        <v>#NAME?</v>
      </c>
      <c r="AO20" s="32" t="e">
        <f t="shared" ca="1" si="5"/>
        <v>#NAME?</v>
      </c>
      <c r="AP20" s="33">
        <f ca="1">SUMIFS(Table1[Amount $],Table1[Amount $],"&lt;"&amp;0,Table1[Category Type],"Expense",Table1[Date],Snapshot!AO20)*-1</f>
        <v>0</v>
      </c>
      <c r="AQ20" s="33" t="e">
        <f ca="1">IF(AO20&lt;=EOMONTH($AO$6,0),SUM(AP$6:$AP20),NA())</f>
        <v>#NAME?</v>
      </c>
      <c r="AR20" s="33" t="e">
        <f t="shared" ca="1" si="2"/>
        <v>#NAME?</v>
      </c>
      <c r="AT20" s="27"/>
      <c r="AU20" s="34" t="str">
        <f>IF(ISBLANK(AT20),"",SUMIFS(Table1[Amount $],Table1[Amount $],"&lt;"&amp;0,Table1[Merchant],Snapshot!AT20,Table1[Month],Snapshot!$W$4)*-1)</f>
        <v/>
      </c>
      <c r="AV20" s="27" t="str">
        <f>IF(ISBLANK(AT20),"",COUNTIFS(Table1[Merchant],Snapshot!AT20,Table1[Month],Snapshot!$W$4))</f>
        <v/>
      </c>
      <c r="AW20" s="27" t="str">
        <f ca="1">IFERROR(RANK(AV20,$AV$6:$AV$200)+COUNTIF($AV$6:AV20,AV20)-1,"")</f>
        <v/>
      </c>
      <c r="AX20" s="27" t="str">
        <f ca="1">IFERROR(RANK(AU20,$AU$6:$AU$200)+COUNTIF($AU$6:AU20,AU20)-1,"")</f>
        <v/>
      </c>
    </row>
    <row r="21" spans="1:50" ht="14.7" customHeight="1" x14ac:dyDescent="0.3">
      <c r="A21" s="24"/>
      <c r="C21" s="43"/>
      <c r="D21" s="59"/>
      <c r="E21" s="16"/>
      <c r="F21" s="16"/>
      <c r="G21" s="66"/>
      <c r="J21" s="45"/>
      <c r="L21" s="43"/>
      <c r="T21" s="45"/>
      <c r="V21" s="40" t="str">
        <f t="shared" si="6"/>
        <v>--</v>
      </c>
      <c r="W21" s="40"/>
      <c r="X21" s="41"/>
      <c r="Y21" s="41"/>
      <c r="Z21" s="53"/>
      <c r="AA21" s="53"/>
      <c r="AB21" s="41"/>
      <c r="AC21" s="29" t="str">
        <f>IF('Archived Categories Sheet'!E22="Expense",'Archived Categories Sheet'!D22,"--")</f>
        <v>Shopping</v>
      </c>
      <c r="AD21" s="30">
        <f ca="1">SUMIFS(Table1[Amount $],Table1[Category],Snapshot!AC21,Table1[Amount $],"&lt;"&amp;0,Table1[Month],Snapshot!$W$4)*-1</f>
        <v>0</v>
      </c>
      <c r="AE21" s="27">
        <f ca="1">RANK(AD21,$AD$6:$AD$35,0)+COUNTIF(AD$6:$AD21,AD21)-1</f>
        <v>16</v>
      </c>
      <c r="AF21" s="27"/>
      <c r="AG21" s="27"/>
      <c r="AH21" s="27"/>
      <c r="AJ21" s="32">
        <f t="shared" si="3"/>
        <v>36541</v>
      </c>
      <c r="AK21" s="32" t="e">
        <f t="shared" ca="1" si="4"/>
        <v>#NAME?</v>
      </c>
      <c r="AL21" s="33">
        <f ca="1">SUMIFS(Table1[Amount $],Table1[Amount $],"&lt;"&amp;0,Table1[Category Type],"Expense",Table1[Date],Snapshot!AK21)*-1</f>
        <v>0</v>
      </c>
      <c r="AM21" s="33" t="e">
        <f ca="1">IF(AK21&gt;TODAY(),NA(),SUM(AL$6:$AL21))</f>
        <v>#NAME?</v>
      </c>
      <c r="AN21" s="33" t="e">
        <f t="shared" ca="1" si="1"/>
        <v>#NAME?</v>
      </c>
      <c r="AO21" s="32" t="e">
        <f t="shared" ca="1" si="5"/>
        <v>#NAME?</v>
      </c>
      <c r="AP21" s="33">
        <f ca="1">SUMIFS(Table1[Amount $],Table1[Amount $],"&lt;"&amp;0,Table1[Category Type],"Expense",Table1[Date],Snapshot!AO21)*-1</f>
        <v>0</v>
      </c>
      <c r="AQ21" s="33" t="e">
        <f ca="1">IF(AO21&lt;=EOMONTH($AO$6,0),SUM(AP$6:$AP21),NA())</f>
        <v>#NAME?</v>
      </c>
      <c r="AR21" s="33" t="e">
        <f t="shared" ca="1" si="2"/>
        <v>#NAME?</v>
      </c>
      <c r="AT21" s="27"/>
      <c r="AU21" s="34" t="str">
        <f>IF(ISBLANK(AT21),"",SUMIFS(Table1[Amount $],Table1[Amount $],"&lt;"&amp;0,Table1[Merchant],Snapshot!AT21,Table1[Month],Snapshot!$W$4)*-1)</f>
        <v/>
      </c>
      <c r="AV21" s="27" t="str">
        <f>IF(ISBLANK(AT21),"",COUNTIFS(Table1[Merchant],Snapshot!AT21,Table1[Month],Snapshot!$W$4))</f>
        <v/>
      </c>
      <c r="AW21" s="27" t="str">
        <f ca="1">IFERROR(RANK(AV21,$AV$6:$AV$200)+COUNTIF($AV$6:AV21,AV21)-1,"")</f>
        <v/>
      </c>
      <c r="AX21" s="27" t="str">
        <f ca="1">IFERROR(RANK(AU21,$AU$6:$AU$200)+COUNTIF($AU$6:AU21,AU21)-1,"")</f>
        <v/>
      </c>
    </row>
    <row r="22" spans="1:50" ht="14.7" customHeight="1" x14ac:dyDescent="0.3">
      <c r="A22" s="24"/>
      <c r="C22" s="43"/>
      <c r="D22" s="16"/>
      <c r="E22" s="16"/>
      <c r="F22" s="16"/>
      <c r="G22" s="16"/>
      <c r="J22" s="45"/>
      <c r="L22" s="43"/>
      <c r="P22" s="70" t="s">
        <v>67</v>
      </c>
      <c r="Q22" s="70"/>
      <c r="R22" s="70"/>
      <c r="S22" s="71">
        <f ca="1">S10+S12+S14+S16+S18+S20</f>
        <v>0</v>
      </c>
      <c r="T22" s="45"/>
      <c r="V22" s="40" t="str">
        <f t="shared" si="6"/>
        <v>--</v>
      </c>
      <c r="W22" s="40"/>
      <c r="X22" s="41"/>
      <c r="Y22" s="41"/>
      <c r="Z22" s="53"/>
      <c r="AA22" s="53"/>
      <c r="AB22" s="41"/>
      <c r="AC22" s="29" t="str">
        <f>IF('Archived Categories Sheet'!E23="Expense",'Archived Categories Sheet'!D23,"--")</f>
        <v>Travel</v>
      </c>
      <c r="AD22" s="30">
        <f ca="1">SUMIFS(Table1[Amount $],Table1[Category],Snapshot!AC22,Table1[Amount $],"&lt;"&amp;0,Table1[Month],Snapshot!$W$4)*-1</f>
        <v>0</v>
      </c>
      <c r="AE22" s="27">
        <f ca="1">RANK(AD22,$AD$6:$AD$35,0)+COUNTIF(AD$6:$AD22,AD22)-1</f>
        <v>17</v>
      </c>
      <c r="AF22" s="27"/>
      <c r="AG22" s="27"/>
      <c r="AH22" s="27"/>
      <c r="AJ22" s="32">
        <f t="shared" si="3"/>
        <v>36542</v>
      </c>
      <c r="AK22" s="32" t="e">
        <f t="shared" ca="1" si="4"/>
        <v>#NAME?</v>
      </c>
      <c r="AL22" s="33">
        <f ca="1">SUMIFS(Table1[Amount $],Table1[Amount $],"&lt;"&amp;0,Table1[Category Type],"Expense",Table1[Date],Snapshot!AK22)*-1</f>
        <v>0</v>
      </c>
      <c r="AM22" s="33" t="e">
        <f ca="1">IF(AK22&gt;TODAY(),NA(),SUM(AL$6:$AL22))</f>
        <v>#NAME?</v>
      </c>
      <c r="AN22" s="33" t="e">
        <f t="shared" ca="1" si="1"/>
        <v>#NAME?</v>
      </c>
      <c r="AO22" s="32" t="e">
        <f t="shared" ca="1" si="5"/>
        <v>#NAME?</v>
      </c>
      <c r="AP22" s="33">
        <f ca="1">SUMIFS(Table1[Amount $],Table1[Amount $],"&lt;"&amp;0,Table1[Category Type],"Expense",Table1[Date],Snapshot!AO22)*-1</f>
        <v>0</v>
      </c>
      <c r="AQ22" s="33" t="e">
        <f ca="1">IF(AO22&lt;=EOMONTH($AO$6,0),SUM(AP$6:$AP22),NA())</f>
        <v>#NAME?</v>
      </c>
      <c r="AR22" s="33" t="e">
        <f t="shared" ca="1" si="2"/>
        <v>#NAME?</v>
      </c>
      <c r="AT22" s="27"/>
      <c r="AU22" s="34" t="str">
        <f>IF(ISBLANK(AT22),"",SUMIFS(Table1[Amount $],Table1[Amount $],"&lt;"&amp;0,Table1[Merchant],Snapshot!AT22,Table1[Month],Snapshot!$W$4)*-1)</f>
        <v/>
      </c>
      <c r="AV22" s="27" t="str">
        <f>IF(ISBLANK(AT22),"",COUNTIFS(Table1[Merchant],Snapshot!AT22,Table1[Month],Snapshot!$W$4))</f>
        <v/>
      </c>
      <c r="AW22" s="27" t="str">
        <f ca="1">IFERROR(RANK(AV22,$AV$6:$AV$200)+COUNTIF($AV$6:AV22,AV22)-1,"")</f>
        <v/>
      </c>
      <c r="AX22" s="27" t="str">
        <f ca="1">IFERROR(RANK(AU22,$AU$6:$AU$200)+COUNTIF($AU$6:AU22,AU22)-1,"")</f>
        <v/>
      </c>
    </row>
    <row r="23" spans="1:50" ht="14.7" customHeight="1" x14ac:dyDescent="0.3">
      <c r="A23" s="24"/>
      <c r="C23" s="43"/>
      <c r="J23" s="45"/>
      <c r="L23" s="43"/>
      <c r="M23" s="72"/>
      <c r="N23" s="16"/>
      <c r="T23" s="45"/>
      <c r="V23" s="40" t="str">
        <f t="shared" si="6"/>
        <v>--</v>
      </c>
      <c r="W23" s="40"/>
      <c r="X23" s="41"/>
      <c r="Y23" s="16"/>
      <c r="Z23" s="53"/>
      <c r="AA23" s="53"/>
      <c r="AB23" s="41"/>
      <c r="AC23" s="29" t="str">
        <f>IF('Archived Categories Sheet'!E24="Expense",'Archived Categories Sheet'!D24,"--")</f>
        <v>Uncategorized</v>
      </c>
      <c r="AD23" s="30">
        <f ca="1">SUMIFS(Table1[Amount $],Table1[Category],Snapshot!AC23,Table1[Amount $],"&lt;"&amp;0,Table1[Month],Snapshot!$W$4)*-1</f>
        <v>0</v>
      </c>
      <c r="AE23" s="27">
        <f ca="1">RANK(AD23,$AD$6:$AD$35,0)+COUNTIF(AD$6:$AD23,AD23)-1</f>
        <v>18</v>
      </c>
      <c r="AF23" s="27"/>
      <c r="AG23" s="27"/>
      <c r="AH23" s="27"/>
      <c r="AJ23" s="32">
        <f t="shared" si="3"/>
        <v>36543</v>
      </c>
      <c r="AK23" s="32" t="e">
        <f t="shared" ca="1" si="4"/>
        <v>#NAME?</v>
      </c>
      <c r="AL23" s="33">
        <f ca="1">SUMIFS(Table1[Amount $],Table1[Amount $],"&lt;"&amp;0,Table1[Category Type],"Expense",Table1[Date],Snapshot!AK23)*-1</f>
        <v>0</v>
      </c>
      <c r="AM23" s="33" t="e">
        <f ca="1">IF(AK23&gt;TODAY(),NA(),SUM(AL$6:$AL23))</f>
        <v>#NAME?</v>
      </c>
      <c r="AN23" s="33" t="e">
        <f t="shared" ca="1" si="1"/>
        <v>#NAME?</v>
      </c>
      <c r="AO23" s="32" t="e">
        <f t="shared" ca="1" si="5"/>
        <v>#NAME?</v>
      </c>
      <c r="AP23" s="33">
        <f ca="1">SUMIFS(Table1[Amount $],Table1[Amount $],"&lt;"&amp;0,Table1[Category Type],"Expense",Table1[Date],Snapshot!AO23)*-1</f>
        <v>0</v>
      </c>
      <c r="AQ23" s="33" t="e">
        <f ca="1">IF(AO23&lt;=EOMONTH($AO$6,0),SUM(AP$6:$AP23),NA())</f>
        <v>#NAME?</v>
      </c>
      <c r="AR23" s="33" t="e">
        <f t="shared" ca="1" si="2"/>
        <v>#NAME?</v>
      </c>
      <c r="AT23" s="27"/>
      <c r="AU23" s="34" t="str">
        <f>IF(ISBLANK(AT23),"",SUMIFS(Table1[Amount $],Table1[Amount $],"&lt;"&amp;0,Table1[Merchant],Snapshot!AT23,Table1[Month],Snapshot!$W$4)*-1)</f>
        <v/>
      </c>
      <c r="AV23" s="27" t="str">
        <f>IF(ISBLANK(AT23),"",COUNTIFS(Table1[Merchant],Snapshot!AT23,Table1[Month],Snapshot!$W$4))</f>
        <v/>
      </c>
      <c r="AW23" s="27" t="str">
        <f ca="1">IFERROR(RANK(AV23,$AV$6:$AV$200)+COUNTIF($AV$6:AV23,AV23)-1,"")</f>
        <v/>
      </c>
      <c r="AX23" s="27" t="str">
        <f ca="1">IFERROR(RANK(AU23,$AU$6:$AU$200)+COUNTIF($AU$6:AU23,AU23)-1,"")</f>
        <v/>
      </c>
    </row>
    <row r="24" spans="1:50" ht="14.7" customHeight="1" thickBot="1" x14ac:dyDescent="0.35">
      <c r="A24" s="24"/>
      <c r="C24" s="73"/>
      <c r="D24" s="74"/>
      <c r="E24" s="74"/>
      <c r="F24" s="74"/>
      <c r="G24" s="74"/>
      <c r="H24" s="74"/>
      <c r="I24" s="74"/>
      <c r="J24" s="75"/>
      <c r="L24" s="73"/>
      <c r="M24" s="74"/>
      <c r="N24" s="74"/>
      <c r="O24" s="74"/>
      <c r="P24" s="74"/>
      <c r="Q24" s="74"/>
      <c r="R24" s="74"/>
      <c r="S24" s="74"/>
      <c r="T24" s="75"/>
      <c r="V24" s="40" t="str">
        <f t="shared" si="6"/>
        <v>--</v>
      </c>
      <c r="W24" s="40"/>
      <c r="X24" s="41"/>
      <c r="Y24" s="16"/>
      <c r="Z24" s="16"/>
      <c r="AA24" s="16"/>
      <c r="AB24" s="41"/>
      <c r="AC24" s="29" t="str">
        <f>IF('Archived Categories Sheet'!E25="Expense",'Archived Categories Sheet'!D25,"--")</f>
        <v>--</v>
      </c>
      <c r="AD24" s="30">
        <f ca="1">SUMIFS(Table1[Amount $],Table1[Category],Snapshot!AC24,Table1[Amount $],"&lt;"&amp;0,Table1[Month],Snapshot!$W$4)*-1</f>
        <v>0</v>
      </c>
      <c r="AE24" s="27">
        <f ca="1">RANK(AD24,$AD$6:$AD$35,0)+COUNTIF(AD$6:$AD24,AD24)-1</f>
        <v>19</v>
      </c>
      <c r="AF24" s="27"/>
      <c r="AG24" s="27"/>
      <c r="AH24" s="27"/>
      <c r="AJ24" s="32">
        <f t="shared" si="3"/>
        <v>36544</v>
      </c>
      <c r="AK24" s="32" t="e">
        <f t="shared" ca="1" si="4"/>
        <v>#NAME?</v>
      </c>
      <c r="AL24" s="33">
        <f ca="1">SUMIFS(Table1[Amount $],Table1[Amount $],"&lt;"&amp;0,Table1[Category Type],"Expense",Table1[Date],Snapshot!AK24)*-1</f>
        <v>0</v>
      </c>
      <c r="AM24" s="33" t="e">
        <f ca="1">IF(AK24&gt;TODAY(),NA(),SUM(AL$6:$AL24))</f>
        <v>#NAME?</v>
      </c>
      <c r="AN24" s="33" t="e">
        <f t="shared" ca="1" si="1"/>
        <v>#NAME?</v>
      </c>
      <c r="AO24" s="32" t="e">
        <f t="shared" ca="1" si="5"/>
        <v>#NAME?</v>
      </c>
      <c r="AP24" s="33">
        <f ca="1">SUMIFS(Table1[Amount $],Table1[Amount $],"&lt;"&amp;0,Table1[Category Type],"Expense",Table1[Date],Snapshot!AO24)*-1</f>
        <v>0</v>
      </c>
      <c r="AQ24" s="33" t="e">
        <f ca="1">IF(AO24&lt;=EOMONTH($AO$6,0),SUM(AP$6:$AP24),NA())</f>
        <v>#NAME?</v>
      </c>
      <c r="AR24" s="33" t="e">
        <f t="shared" ca="1" si="2"/>
        <v>#NAME?</v>
      </c>
      <c r="AT24" s="27"/>
      <c r="AU24" s="34" t="str">
        <f>IF(ISBLANK(AT24),"",SUMIFS(Table1[Amount $],Table1[Amount $],"&lt;"&amp;0,Table1[Merchant],Snapshot!AT24,Table1[Month],Snapshot!$W$4)*-1)</f>
        <v/>
      </c>
      <c r="AV24" s="27" t="str">
        <f>IF(ISBLANK(AT24),"",COUNTIFS(Table1[Merchant],Snapshot!AT24,Table1[Month],Snapshot!$W$4))</f>
        <v/>
      </c>
      <c r="AW24" s="27" t="str">
        <f ca="1">IFERROR(RANK(AV24,$AV$6:$AV$200)+COUNTIF($AV$6:AV24,AV24)-1,"")</f>
        <v/>
      </c>
      <c r="AX24" s="27" t="str">
        <f ca="1">IFERROR(RANK(AU24,$AU$6:$AU$200)+COUNTIF($AU$6:AU24,AU24)-1,"")</f>
        <v/>
      </c>
    </row>
    <row r="25" spans="1:50" ht="14.7" customHeight="1" thickBot="1" x14ac:dyDescent="0.35">
      <c r="A25" s="24"/>
      <c r="V25" s="40" t="str">
        <f t="shared" si="6"/>
        <v>--</v>
      </c>
      <c r="W25" s="40"/>
      <c r="X25" s="41"/>
      <c r="Y25" s="16"/>
      <c r="Z25" s="16"/>
      <c r="AA25" s="16"/>
      <c r="AB25" s="41"/>
      <c r="AC25" s="29" t="str">
        <f>IF('Archived Categories Sheet'!E26="Expense",'Archived Categories Sheet'!D26,"--")</f>
        <v>--</v>
      </c>
      <c r="AD25" s="30">
        <f ca="1">SUMIFS(Table1[Amount $],Table1[Category],Snapshot!AC25,Table1[Amount $],"&lt;"&amp;0,Table1[Month],Snapshot!$W$4)*-1</f>
        <v>0</v>
      </c>
      <c r="AE25" s="27">
        <f ca="1">RANK(AD25,$AD$6:$AD$35,0)+COUNTIF(AD$6:$AD25,AD25)-1</f>
        <v>20</v>
      </c>
      <c r="AF25" s="27"/>
      <c r="AG25" s="27"/>
      <c r="AH25" s="27"/>
      <c r="AJ25" s="32">
        <f t="shared" si="3"/>
        <v>36545</v>
      </c>
      <c r="AK25" s="32" t="e">
        <f t="shared" ca="1" si="4"/>
        <v>#NAME?</v>
      </c>
      <c r="AL25" s="33">
        <f ca="1">SUMIFS(Table1[Amount $],Table1[Amount $],"&lt;"&amp;0,Table1[Category Type],"Expense",Table1[Date],Snapshot!AK25)*-1</f>
        <v>0</v>
      </c>
      <c r="AM25" s="33" t="e">
        <f ca="1">IF(AK25&gt;TODAY(),NA(),SUM(AL$6:$AL25))</f>
        <v>#NAME?</v>
      </c>
      <c r="AN25" s="33" t="e">
        <f t="shared" ca="1" si="1"/>
        <v>#NAME?</v>
      </c>
      <c r="AO25" s="32" t="e">
        <f t="shared" ca="1" si="5"/>
        <v>#NAME?</v>
      </c>
      <c r="AP25" s="33">
        <f ca="1">SUMIFS(Table1[Amount $],Table1[Amount $],"&lt;"&amp;0,Table1[Category Type],"Expense",Table1[Date],Snapshot!AO25)*-1</f>
        <v>0</v>
      </c>
      <c r="AQ25" s="33" t="e">
        <f ca="1">IF(AO25&lt;=EOMONTH($AO$6,0),SUM(AP$6:$AP25),NA())</f>
        <v>#NAME?</v>
      </c>
      <c r="AR25" s="33" t="e">
        <f t="shared" ca="1" si="2"/>
        <v>#NAME?</v>
      </c>
      <c r="AT25" s="27"/>
      <c r="AU25" s="34" t="str">
        <f>IF(ISBLANK(AT25),"",SUMIFS(Table1[Amount $],Table1[Amount $],"&lt;"&amp;0,Table1[Merchant],Snapshot!AT25,Table1[Month],Snapshot!$W$4)*-1)</f>
        <v/>
      </c>
      <c r="AV25" s="27" t="str">
        <f>IF(ISBLANK(AT25),"",COUNTIFS(Table1[Merchant],Snapshot!AT25,Table1[Month],Snapshot!$W$4))</f>
        <v/>
      </c>
      <c r="AW25" s="27" t="str">
        <f ca="1">IFERROR(RANK(AV25,$AV$6:$AV$200)+COUNTIF($AV$6:AV25,AV25)-1,"")</f>
        <v/>
      </c>
      <c r="AX25" s="27" t="str">
        <f ca="1">IFERROR(RANK(AU25,$AU$6:$AU$200)+COUNTIF($AU$6:AU25,AU25)-1,"")</f>
        <v/>
      </c>
    </row>
    <row r="26" spans="1:50" ht="14.7" customHeight="1" thickTop="1" thickBot="1" x14ac:dyDescent="0.35">
      <c r="A26" s="24"/>
      <c r="C26" s="76"/>
      <c r="D26" s="76"/>
      <c r="E26" s="77"/>
      <c r="F26" s="77"/>
      <c r="G26" s="77"/>
      <c r="H26" s="77"/>
      <c r="I26" s="78"/>
      <c r="J26" s="78"/>
      <c r="K26" s="78"/>
      <c r="L26" s="78"/>
      <c r="M26" s="78"/>
      <c r="N26" s="77"/>
      <c r="O26" s="77"/>
      <c r="P26" s="77"/>
      <c r="Q26" s="77"/>
      <c r="R26" s="77"/>
      <c r="S26" s="77"/>
      <c r="T26" s="77"/>
      <c r="V26" s="40" t="str">
        <f t="shared" si="6"/>
        <v>--</v>
      </c>
      <c r="W26" s="40"/>
      <c r="X26" s="41"/>
      <c r="Y26" s="16"/>
      <c r="Z26" s="16"/>
      <c r="AA26" s="16"/>
      <c r="AB26" s="41"/>
      <c r="AC26" s="29" t="str">
        <f>IF('Archived Categories Sheet'!E27="Expense",'Archived Categories Sheet'!D27,"--")</f>
        <v>--</v>
      </c>
      <c r="AD26" s="30">
        <f ca="1">SUMIFS(Table1[Amount $],Table1[Category],Snapshot!AC26,Table1[Amount $],"&lt;"&amp;0,Table1[Month],Snapshot!$W$4)*-1</f>
        <v>0</v>
      </c>
      <c r="AE26" s="27">
        <f ca="1">RANK(AD26,$AD$6:$AD$35,0)+COUNTIF(AD$6:$AD26,AD26)-1</f>
        <v>21</v>
      </c>
      <c r="AF26" s="27"/>
      <c r="AG26" s="27"/>
      <c r="AH26" s="27"/>
      <c r="AJ26" s="32">
        <f t="shared" si="3"/>
        <v>36546</v>
      </c>
      <c r="AK26" s="32" t="e">
        <f t="shared" ca="1" si="4"/>
        <v>#NAME?</v>
      </c>
      <c r="AL26" s="33">
        <f ca="1">SUMIFS(Table1[Amount $],Table1[Amount $],"&lt;"&amp;0,Table1[Category Type],"Expense",Table1[Date],Snapshot!AK26)*-1</f>
        <v>0</v>
      </c>
      <c r="AM26" s="33" t="e">
        <f ca="1">IF(AK26&gt;TODAY(),NA(),SUM(AL$6:$AL26))</f>
        <v>#NAME?</v>
      </c>
      <c r="AN26" s="33" t="e">
        <f t="shared" ca="1" si="1"/>
        <v>#NAME?</v>
      </c>
      <c r="AO26" s="32" t="e">
        <f t="shared" ca="1" si="5"/>
        <v>#NAME?</v>
      </c>
      <c r="AP26" s="33">
        <f ca="1">SUMIFS(Table1[Amount $],Table1[Amount $],"&lt;"&amp;0,Table1[Category Type],"Expense",Table1[Date],Snapshot!AO26)*-1</f>
        <v>0</v>
      </c>
      <c r="AQ26" s="33" t="e">
        <f ca="1">IF(AO26&lt;=EOMONTH($AO$6,0),SUM(AP$6:$AP26),NA())</f>
        <v>#NAME?</v>
      </c>
      <c r="AR26" s="33" t="e">
        <f t="shared" ca="1" si="2"/>
        <v>#NAME?</v>
      </c>
      <c r="AT26" s="27"/>
      <c r="AU26" s="34" t="str">
        <f>IF(ISBLANK(AT26),"",SUMIFS(Table1[Amount $],Table1[Amount $],"&lt;"&amp;0,Table1[Merchant],Snapshot!AT26,Table1[Month],Snapshot!$W$4)*-1)</f>
        <v/>
      </c>
      <c r="AV26" s="27" t="str">
        <f>IF(ISBLANK(AT26),"",COUNTIFS(Table1[Merchant],Snapshot!AT26,Table1[Month],Snapshot!$W$4))</f>
        <v/>
      </c>
      <c r="AW26" s="27" t="str">
        <f ca="1">IFERROR(RANK(AV26,$AV$6:$AV$200)+COUNTIF($AV$6:AV26,AV26)-1,"")</f>
        <v/>
      </c>
      <c r="AX26" s="27" t="str">
        <f ca="1">IFERROR(RANK(AU26,$AU$6:$AU$200)+COUNTIF($AU$6:AU26,AU26)-1,"")</f>
        <v/>
      </c>
    </row>
    <row r="27" spans="1:50" ht="19.95" customHeight="1" x14ac:dyDescent="0.35">
      <c r="A27" s="24"/>
      <c r="C27" s="35"/>
      <c r="D27" s="36" t="s">
        <v>68</v>
      </c>
      <c r="E27" s="79"/>
      <c r="F27" s="79"/>
      <c r="G27" s="79"/>
      <c r="H27" s="79"/>
      <c r="I27" s="79"/>
      <c r="J27" s="79"/>
      <c r="K27" s="37"/>
      <c r="L27" s="37"/>
      <c r="M27" s="37"/>
      <c r="N27" s="37"/>
      <c r="O27" s="37"/>
      <c r="P27" s="37"/>
      <c r="Q27" s="37"/>
      <c r="R27" s="37"/>
      <c r="S27" s="37"/>
      <c r="T27" s="39"/>
      <c r="V27" s="40" t="str">
        <f t="shared" si="6"/>
        <v>--</v>
      </c>
      <c r="W27" s="40"/>
      <c r="X27" s="41"/>
      <c r="Y27" s="16"/>
      <c r="Z27" s="16"/>
      <c r="AA27" s="16"/>
      <c r="AB27" s="41"/>
      <c r="AC27" s="29" t="str">
        <f>IF('Archived Categories Sheet'!E28="Expense",'Archived Categories Sheet'!D28,"--")</f>
        <v>--</v>
      </c>
      <c r="AD27" s="30">
        <f ca="1">SUMIFS(Table1[Amount $],Table1[Category],Snapshot!AC27,Table1[Amount $],"&lt;"&amp;0,Table1[Month],Snapshot!$W$4)*-1</f>
        <v>0</v>
      </c>
      <c r="AE27" s="27">
        <f ca="1">RANK(AD27,$AD$6:$AD$35,0)+COUNTIF(AD$6:$AD27,AD27)-1</f>
        <v>22</v>
      </c>
      <c r="AF27" s="27"/>
      <c r="AG27" s="27"/>
      <c r="AH27" s="27"/>
      <c r="AJ27" s="32">
        <f t="shared" si="3"/>
        <v>36547</v>
      </c>
      <c r="AK27" s="32" t="e">
        <f t="shared" ca="1" si="4"/>
        <v>#NAME?</v>
      </c>
      <c r="AL27" s="33">
        <f ca="1">SUMIFS(Table1[Amount $],Table1[Amount $],"&lt;"&amp;0,Table1[Category Type],"Expense",Table1[Date],Snapshot!AK27)*-1</f>
        <v>0</v>
      </c>
      <c r="AM27" s="33" t="e">
        <f ca="1">IF(AK27&gt;TODAY(),NA(),SUM(AL$6:$AL27))</f>
        <v>#NAME?</v>
      </c>
      <c r="AN27" s="33" t="e">
        <f t="shared" ca="1" si="1"/>
        <v>#NAME?</v>
      </c>
      <c r="AO27" s="32" t="e">
        <f t="shared" ca="1" si="5"/>
        <v>#NAME?</v>
      </c>
      <c r="AP27" s="33">
        <f ca="1">SUMIFS(Table1[Amount $],Table1[Amount $],"&lt;"&amp;0,Table1[Category Type],"Expense",Table1[Date],Snapshot!AO27)*-1</f>
        <v>0</v>
      </c>
      <c r="AQ27" s="33" t="e">
        <f ca="1">IF(AO27&lt;=EOMONTH($AO$6,0),SUM(AP$6:$AP27),NA())</f>
        <v>#NAME?</v>
      </c>
      <c r="AR27" s="33" t="e">
        <f t="shared" ca="1" si="2"/>
        <v>#NAME?</v>
      </c>
      <c r="AT27" s="27"/>
      <c r="AU27" s="34" t="str">
        <f>IF(ISBLANK(AT27),"",SUMIFS(Table1[Amount $],Table1[Amount $],"&lt;"&amp;0,Table1[Merchant],Snapshot!AT27,Table1[Month],Snapshot!$W$4)*-1)</f>
        <v/>
      </c>
      <c r="AV27" s="27" t="str">
        <f>IF(ISBLANK(AT27),"",COUNTIFS(Table1[Merchant],Snapshot!AT27,Table1[Month],Snapshot!$W$4))</f>
        <v/>
      </c>
      <c r="AW27" s="27" t="str">
        <f ca="1">IFERROR(RANK(AV27,$AV$6:$AV$200)+COUNTIF($AV$6:AV27,AV27)-1,"")</f>
        <v/>
      </c>
      <c r="AX27" s="27" t="str">
        <f ca="1">IFERROR(RANK(AU27,$AU$6:$AU$200)+COUNTIF($AU$6:AU27,AU27)-1,"")</f>
        <v/>
      </c>
    </row>
    <row r="28" spans="1:50" ht="14.7" customHeight="1" x14ac:dyDescent="0.3">
      <c r="A28" s="24"/>
      <c r="C28" s="43"/>
      <c r="D28" s="44" t="str">
        <f ca="1">IFERROR(IF(AND(MONTH(W4)=MONTH(TODAY()),YEAR(W4)=YEAR(TODAY())),AK39,AK42),"")</f>
        <v/>
      </c>
      <c r="T28" s="45"/>
      <c r="V28" s="40" t="str">
        <f t="shared" si="6"/>
        <v>--</v>
      </c>
      <c r="W28" s="40"/>
      <c r="X28" s="41"/>
      <c r="Y28" s="16"/>
      <c r="Z28" s="16"/>
      <c r="AA28" s="16"/>
      <c r="AB28" s="41"/>
      <c r="AC28" s="29" t="str">
        <f>IF('Archived Categories Sheet'!E29="Expense",'Archived Categories Sheet'!D29,"--")</f>
        <v>--</v>
      </c>
      <c r="AD28" s="30">
        <f ca="1">SUMIFS(Table1[Amount $],Table1[Category],Snapshot!AC28,Table1[Amount $],"&lt;"&amp;0,Table1[Month],Snapshot!$W$4)*-1</f>
        <v>0</v>
      </c>
      <c r="AE28" s="27">
        <f ca="1">RANK(AD28,$AD$6:$AD$35,0)+COUNTIF(AD$6:$AD28,AD28)-1</f>
        <v>23</v>
      </c>
      <c r="AF28" s="27"/>
      <c r="AG28" s="27"/>
      <c r="AH28" s="27"/>
      <c r="AJ28" s="32">
        <f t="shared" si="3"/>
        <v>36548</v>
      </c>
      <c r="AK28" s="32" t="e">
        <f t="shared" ca="1" si="4"/>
        <v>#NAME?</v>
      </c>
      <c r="AL28" s="33">
        <f ca="1">SUMIFS(Table1[Amount $],Table1[Amount $],"&lt;"&amp;0,Table1[Category Type],"Expense",Table1[Date],Snapshot!AK28)*-1</f>
        <v>0</v>
      </c>
      <c r="AM28" s="33" t="e">
        <f ca="1">IF(AK28&gt;TODAY(),NA(),SUM(AL$6:$AL28))</f>
        <v>#NAME?</v>
      </c>
      <c r="AN28" s="33" t="e">
        <f t="shared" ca="1" si="1"/>
        <v>#NAME?</v>
      </c>
      <c r="AO28" s="32" t="e">
        <f t="shared" ca="1" si="5"/>
        <v>#NAME?</v>
      </c>
      <c r="AP28" s="33">
        <f ca="1">SUMIFS(Table1[Amount $],Table1[Amount $],"&lt;"&amp;0,Table1[Category Type],"Expense",Table1[Date],Snapshot!AO28)*-1</f>
        <v>0</v>
      </c>
      <c r="AQ28" s="33" t="e">
        <f ca="1">IF(AO28&lt;=EOMONTH($AO$6,0),SUM(AP$6:$AP28),NA())</f>
        <v>#NAME?</v>
      </c>
      <c r="AR28" s="33" t="e">
        <f t="shared" ca="1" si="2"/>
        <v>#NAME?</v>
      </c>
      <c r="AT28" s="27"/>
      <c r="AU28" s="34" t="str">
        <f>IF(ISBLANK(AT28),"",SUMIFS(Table1[Amount $],Table1[Amount $],"&lt;"&amp;0,Table1[Merchant],Snapshot!AT28,Table1[Month],Snapshot!$W$4)*-1)</f>
        <v/>
      </c>
      <c r="AV28" s="27" t="str">
        <f>IF(ISBLANK(AT28),"",COUNTIFS(Table1[Merchant],Snapshot!AT28,Table1[Month],Snapshot!$W$4))</f>
        <v/>
      </c>
      <c r="AW28" s="27" t="str">
        <f ca="1">IFERROR(RANK(AV28,$AV$6:$AV$200)+COUNTIF($AV$6:AV28,AV28)-1,"")</f>
        <v/>
      </c>
      <c r="AX28" s="27" t="str">
        <f ca="1">IFERROR(RANK(AU28,$AU$6:$AU$200)+COUNTIF($AU$6:AU28,AU28)-1,"")</f>
        <v/>
      </c>
    </row>
    <row r="29" spans="1:50" ht="14.7" customHeight="1" x14ac:dyDescent="0.3">
      <c r="A29" s="24"/>
      <c r="C29" s="43"/>
      <c r="T29" s="45"/>
      <c r="V29" s="40" t="str">
        <f t="shared" si="6"/>
        <v>--</v>
      </c>
      <c r="W29" s="40"/>
      <c r="X29" s="41"/>
      <c r="Y29" s="16"/>
      <c r="Z29" s="16"/>
      <c r="AA29" s="16"/>
      <c r="AB29" s="41"/>
      <c r="AC29" s="29" t="str">
        <f>IF('Archived Categories Sheet'!E30="Expense",'Archived Categories Sheet'!D30,"--")</f>
        <v>--</v>
      </c>
      <c r="AD29" s="30">
        <f ca="1">SUMIFS(Table1[Amount $],Table1[Category],Snapshot!AC29,Table1[Amount $],"&lt;"&amp;0,Table1[Month],Snapshot!$W$4)*-1</f>
        <v>0</v>
      </c>
      <c r="AE29" s="27">
        <f ca="1">RANK(AD29,$AD$6:$AD$35,0)+COUNTIF(AD$6:$AD29,AD29)-1</f>
        <v>24</v>
      </c>
      <c r="AF29" s="27"/>
      <c r="AG29" s="27"/>
      <c r="AH29" s="27"/>
      <c r="AJ29" s="32">
        <f t="shared" si="3"/>
        <v>36549</v>
      </c>
      <c r="AK29" s="32" t="e">
        <f t="shared" ca="1" si="4"/>
        <v>#NAME?</v>
      </c>
      <c r="AL29" s="33">
        <f ca="1">SUMIFS(Table1[Amount $],Table1[Amount $],"&lt;"&amp;0,Table1[Category Type],"Expense",Table1[Date],Snapshot!AK29)*-1</f>
        <v>0</v>
      </c>
      <c r="AM29" s="33" t="e">
        <f ca="1">IF(AK29&gt;TODAY(),NA(),SUM(AL$6:$AL29))</f>
        <v>#NAME?</v>
      </c>
      <c r="AN29" s="33" t="e">
        <f t="shared" ca="1" si="1"/>
        <v>#NAME?</v>
      </c>
      <c r="AO29" s="32" t="e">
        <f t="shared" ca="1" si="5"/>
        <v>#NAME?</v>
      </c>
      <c r="AP29" s="33">
        <f ca="1">SUMIFS(Table1[Amount $],Table1[Amount $],"&lt;"&amp;0,Table1[Category Type],"Expense",Table1[Date],Snapshot!AO29)*-1</f>
        <v>0</v>
      </c>
      <c r="AQ29" s="33" t="e">
        <f ca="1">IF(AO29&lt;=EOMONTH($AO$6,0),SUM(AP$6:$AP29),NA())</f>
        <v>#NAME?</v>
      </c>
      <c r="AR29" s="33" t="e">
        <f t="shared" ca="1" si="2"/>
        <v>#NAME?</v>
      </c>
      <c r="AT29" s="27"/>
      <c r="AU29" s="34" t="str">
        <f>IF(ISBLANK(AT29),"",SUMIFS(Table1[Amount $],Table1[Amount $],"&lt;"&amp;0,Table1[Merchant],Snapshot!AT29,Table1[Month],Snapshot!$W$4)*-1)</f>
        <v/>
      </c>
      <c r="AV29" s="27" t="str">
        <f>IF(ISBLANK(AT29),"",COUNTIFS(Table1[Merchant],Snapshot!AT29,Table1[Month],Snapshot!$W$4))</f>
        <v/>
      </c>
      <c r="AW29" s="27" t="str">
        <f ca="1">IFERROR(RANK(AV29,$AV$6:$AV$200)+COUNTIF($AV$6:AV29,AV29)-1,"")</f>
        <v/>
      </c>
      <c r="AX29" s="27" t="str">
        <f ca="1">IFERROR(RANK(AU29,$AU$6:$AU$200)+COUNTIF($AU$6:AU29,AU29)-1,"")</f>
        <v/>
      </c>
    </row>
    <row r="30" spans="1:50" ht="14.7" customHeight="1" x14ac:dyDescent="0.3">
      <c r="A30" s="24"/>
      <c r="C30" s="43"/>
      <c r="D30" s="80"/>
      <c r="E30" s="80"/>
      <c r="F30" s="81"/>
      <c r="T30" s="45"/>
      <c r="V30" s="40" t="str">
        <f t="shared" si="6"/>
        <v>--</v>
      </c>
      <c r="W30" s="40"/>
      <c r="X30" s="41"/>
      <c r="Y30" s="16"/>
      <c r="Z30" s="16"/>
      <c r="AA30" s="16"/>
      <c r="AB30" s="41"/>
      <c r="AC30" s="29" t="str">
        <f>IF('Archived Categories Sheet'!E31="Expense",'Archived Categories Sheet'!D31,"--")</f>
        <v>--</v>
      </c>
      <c r="AD30" s="30">
        <f ca="1">SUMIFS(Table1[Amount $],Table1[Category],Snapshot!AC30,Table1[Amount $],"&lt;"&amp;0,Table1[Month],Snapshot!$W$4)*-1</f>
        <v>0</v>
      </c>
      <c r="AE30" s="27">
        <f ca="1">RANK(AD30,$AD$6:$AD$35,0)+COUNTIF(AD$6:$AD30,AD30)-1</f>
        <v>25</v>
      </c>
      <c r="AF30" s="27"/>
      <c r="AG30" s="27"/>
      <c r="AH30" s="27"/>
      <c r="AJ30" s="32">
        <f t="shared" si="3"/>
        <v>36550</v>
      </c>
      <c r="AK30" s="32" t="e">
        <f t="shared" ca="1" si="4"/>
        <v>#NAME?</v>
      </c>
      <c r="AL30" s="33">
        <f ca="1">SUMIFS(Table1[Amount $],Table1[Amount $],"&lt;"&amp;0,Table1[Category Type],"Expense",Table1[Date],Snapshot!AK30)*-1</f>
        <v>0</v>
      </c>
      <c r="AM30" s="33" t="e">
        <f ca="1">IF(AK30&gt;TODAY(),NA(),SUM(AL$6:$AL30))</f>
        <v>#NAME?</v>
      </c>
      <c r="AN30" s="33" t="e">
        <f t="shared" ca="1" si="1"/>
        <v>#NAME?</v>
      </c>
      <c r="AO30" s="32" t="e">
        <f t="shared" ca="1" si="5"/>
        <v>#NAME?</v>
      </c>
      <c r="AP30" s="33">
        <f ca="1">SUMIFS(Table1[Amount $],Table1[Amount $],"&lt;"&amp;0,Table1[Category Type],"Expense",Table1[Date],Snapshot!AO30)*-1</f>
        <v>0</v>
      </c>
      <c r="AQ30" s="33" t="e">
        <f ca="1">IF(AO30&lt;=EOMONTH($AO$6,0),SUM(AP$6:$AP30),NA())</f>
        <v>#NAME?</v>
      </c>
      <c r="AR30" s="33" t="e">
        <f t="shared" ca="1" si="2"/>
        <v>#NAME?</v>
      </c>
      <c r="AT30" s="27"/>
      <c r="AU30" s="34" t="str">
        <f>IF(ISBLANK(AT30),"",SUMIFS(Table1[Amount $],Table1[Amount $],"&lt;"&amp;0,Table1[Merchant],Snapshot!AT30,Table1[Month],Snapshot!$W$4)*-1)</f>
        <v/>
      </c>
      <c r="AV30" s="27" t="str">
        <f>IF(ISBLANK(AT30),"",COUNTIFS(Table1[Merchant],Snapshot!AT30,Table1[Month],Snapshot!$W$4))</f>
        <v/>
      </c>
      <c r="AW30" s="27" t="str">
        <f ca="1">IFERROR(RANK(AV30,$AV$6:$AV$200)+COUNTIF($AV$6:AV30,AV30)-1,"")</f>
        <v/>
      </c>
      <c r="AX30" s="27" t="str">
        <f ca="1">IFERROR(RANK(AU30,$AU$6:$AU$200)+COUNTIF($AU$6:AU30,AU30)-1,"")</f>
        <v/>
      </c>
    </row>
    <row r="31" spans="1:50" ht="14.7" customHeight="1" x14ac:dyDescent="0.3">
      <c r="A31" s="24"/>
      <c r="C31" s="43"/>
      <c r="T31" s="45"/>
      <c r="V31" s="40" t="str">
        <f t="shared" si="6"/>
        <v>--</v>
      </c>
      <c r="W31" s="40"/>
      <c r="X31" s="41"/>
      <c r="Y31" s="16"/>
      <c r="Z31" s="16"/>
      <c r="AA31" s="16"/>
      <c r="AB31" s="41"/>
      <c r="AC31" s="29" t="str">
        <f>IF('Archived Categories Sheet'!E32="Expense",'Archived Categories Sheet'!D32,"--")</f>
        <v>--</v>
      </c>
      <c r="AD31" s="30">
        <f ca="1">SUMIFS(Table1[Amount $],Table1[Category],Snapshot!AC31,Table1[Amount $],"&lt;"&amp;0,Table1[Month],Snapshot!$W$4)*-1</f>
        <v>0</v>
      </c>
      <c r="AE31" s="27">
        <f ca="1">RANK(AD31,$AD$6:$AD$35,0)+COUNTIF(AD$6:$AD31,AD31)-1</f>
        <v>26</v>
      </c>
      <c r="AF31" s="27"/>
      <c r="AG31" s="27"/>
      <c r="AH31" s="27"/>
      <c r="AJ31" s="32">
        <f t="shared" si="3"/>
        <v>36551</v>
      </c>
      <c r="AK31" s="32" t="e">
        <f t="shared" ca="1" si="4"/>
        <v>#NAME?</v>
      </c>
      <c r="AL31" s="33">
        <f ca="1">SUMIFS(Table1[Amount $],Table1[Amount $],"&lt;"&amp;0,Table1[Category Type],"Expense",Table1[Date],Snapshot!AK31)*-1</f>
        <v>0</v>
      </c>
      <c r="AM31" s="33" t="e">
        <f ca="1">IF(AK31&gt;TODAY(),NA(),SUM(AL$6:$AL31))</f>
        <v>#NAME?</v>
      </c>
      <c r="AN31" s="33" t="e">
        <f t="shared" ca="1" si="1"/>
        <v>#NAME?</v>
      </c>
      <c r="AO31" s="32" t="e">
        <f t="shared" ca="1" si="5"/>
        <v>#NAME?</v>
      </c>
      <c r="AP31" s="33">
        <f ca="1">SUMIFS(Table1[Amount $],Table1[Amount $],"&lt;"&amp;0,Table1[Category Type],"Expense",Table1[Date],Snapshot!AO31)*-1</f>
        <v>0</v>
      </c>
      <c r="AQ31" s="33" t="e">
        <f ca="1">IF(AO31&lt;=EOMONTH($AO$6,0),SUM(AP$6:$AP31),NA())</f>
        <v>#NAME?</v>
      </c>
      <c r="AR31" s="33" t="e">
        <f t="shared" ca="1" si="2"/>
        <v>#NAME?</v>
      </c>
      <c r="AT31" s="27"/>
      <c r="AU31" s="34" t="str">
        <f>IF(ISBLANK(AT31),"",SUMIFS(Table1[Amount $],Table1[Amount $],"&lt;"&amp;0,Table1[Merchant],Snapshot!AT31,Table1[Month],Snapshot!$W$4)*-1)</f>
        <v/>
      </c>
      <c r="AV31" s="27" t="str">
        <f>IF(ISBLANK(AT31),"",COUNTIFS(Table1[Merchant],Snapshot!AT31,Table1[Month],Snapshot!$W$4))</f>
        <v/>
      </c>
      <c r="AW31" s="27" t="str">
        <f ca="1">IFERROR(RANK(AV31,$AV$6:$AV$200)+COUNTIF($AV$6:AV31,AV31)-1,"")</f>
        <v/>
      </c>
      <c r="AX31" s="27" t="str">
        <f ca="1">IFERROR(RANK(AU31,$AU$6:$AU$200)+COUNTIF($AU$6:AU31,AU31)-1,"")</f>
        <v/>
      </c>
    </row>
    <row r="32" spans="1:50" ht="14.7" customHeight="1" x14ac:dyDescent="0.3">
      <c r="A32" s="24"/>
      <c r="C32" s="43"/>
      <c r="T32" s="45"/>
      <c r="V32" s="40" t="str">
        <f t="shared" si="6"/>
        <v>--</v>
      </c>
      <c r="W32" s="40"/>
      <c r="X32" s="41"/>
      <c r="Y32" s="16"/>
      <c r="Z32" s="16"/>
      <c r="AA32" s="16"/>
      <c r="AB32" s="41"/>
      <c r="AC32" s="29" t="str">
        <f>IF('Archived Categories Sheet'!E33="Expense",'Archived Categories Sheet'!D33,"--")</f>
        <v>--</v>
      </c>
      <c r="AD32" s="30">
        <f ca="1">SUMIFS(Table1[Amount $],Table1[Category],Snapshot!AC32,Table1[Amount $],"&lt;"&amp;0,Table1[Month],Snapshot!$W$4)*-1</f>
        <v>0</v>
      </c>
      <c r="AE32" s="27">
        <f ca="1">RANK(AD32,$AD$6:$AD$35,0)+COUNTIF(AD$6:$AD32,AD32)-1</f>
        <v>27</v>
      </c>
      <c r="AF32" s="27"/>
      <c r="AG32" s="27"/>
      <c r="AH32" s="27"/>
      <c r="AJ32" s="32">
        <f t="shared" si="3"/>
        <v>36552</v>
      </c>
      <c r="AK32" s="32" t="e">
        <f t="shared" ca="1" si="4"/>
        <v>#NAME?</v>
      </c>
      <c r="AL32" s="33">
        <f ca="1">SUMIFS(Table1[Amount $],Table1[Amount $],"&lt;"&amp;0,Table1[Category Type],"Expense",Table1[Date],Snapshot!AK32)*-1</f>
        <v>0</v>
      </c>
      <c r="AM32" s="33" t="e">
        <f ca="1">IF(AK32&gt;TODAY(),NA(),SUM(AL$6:$AL32))</f>
        <v>#NAME?</v>
      </c>
      <c r="AN32" s="33" t="e">
        <f t="shared" ca="1" si="1"/>
        <v>#NAME?</v>
      </c>
      <c r="AO32" s="32" t="e">
        <f t="shared" ca="1" si="5"/>
        <v>#NAME?</v>
      </c>
      <c r="AP32" s="33">
        <f ca="1">SUMIFS(Table1[Amount $],Table1[Amount $],"&lt;"&amp;0,Table1[Category Type],"Expense",Table1[Date],Snapshot!AO32)*-1</f>
        <v>0</v>
      </c>
      <c r="AQ32" s="33" t="e">
        <f ca="1">IF(AO32&lt;=EOMONTH($AO$6,0),SUM(AP$6:$AP32),NA())</f>
        <v>#NAME?</v>
      </c>
      <c r="AR32" s="33" t="e">
        <f t="shared" ca="1" si="2"/>
        <v>#NAME?</v>
      </c>
      <c r="AT32" s="27"/>
      <c r="AU32" s="34" t="str">
        <f>IF(ISBLANK(AT32),"",SUMIFS(Table1[Amount $],Table1[Amount $],"&lt;"&amp;0,Table1[Merchant],Snapshot!AT32,Table1[Month],Snapshot!$W$4)*-1)</f>
        <v/>
      </c>
      <c r="AV32" s="27" t="str">
        <f>IF(ISBLANK(AT32),"",COUNTIFS(Table1[Merchant],Snapshot!AT32,Table1[Month],Snapshot!$W$4))</f>
        <v/>
      </c>
      <c r="AW32" s="27" t="str">
        <f ca="1">IFERROR(RANK(AV32,$AV$6:$AV$200)+COUNTIF($AV$6:AV32,AV32)-1,"")</f>
        <v/>
      </c>
      <c r="AX32" s="27" t="str">
        <f ca="1">IFERROR(RANK(AU32,$AU$6:$AU$200)+COUNTIF($AU$6:AU32,AU32)-1,"")</f>
        <v/>
      </c>
    </row>
    <row r="33" spans="2:50" ht="14.7" customHeight="1" x14ac:dyDescent="0.3">
      <c r="C33" s="43"/>
      <c r="T33" s="45"/>
      <c r="V33" s="40" t="str">
        <f t="shared" si="6"/>
        <v>--</v>
      </c>
      <c r="W33" s="40"/>
      <c r="X33" s="41"/>
      <c r="Y33" s="16"/>
      <c r="Z33" s="16"/>
      <c r="AA33" s="16"/>
      <c r="AB33" s="41"/>
      <c r="AC33" s="29" t="str">
        <f>IF('Archived Categories Sheet'!E34="Expense",'Archived Categories Sheet'!D34,"--")</f>
        <v>--</v>
      </c>
      <c r="AD33" s="30">
        <f ca="1">SUMIFS(Table1[Amount $],Table1[Category],Snapshot!AC33,Table1[Amount $],"&lt;"&amp;0,Table1[Month],Snapshot!$W$4)*-1</f>
        <v>0</v>
      </c>
      <c r="AE33" s="27">
        <f ca="1">RANK(AD33,$AD$6:$AD$35,0)+COUNTIF(AD$6:$AD33,AD33)-1</f>
        <v>28</v>
      </c>
      <c r="AF33" s="27"/>
      <c r="AG33" s="27"/>
      <c r="AH33" s="27"/>
      <c r="AJ33" s="32">
        <f t="shared" si="3"/>
        <v>36553</v>
      </c>
      <c r="AK33" s="32" t="e">
        <f t="shared" ca="1" si="4"/>
        <v>#NAME?</v>
      </c>
      <c r="AL33" s="33">
        <f ca="1">SUMIFS(Table1[Amount $],Table1[Amount $],"&lt;"&amp;0,Table1[Category Type],"Expense",Table1[Date],Snapshot!AK33)*-1</f>
        <v>0</v>
      </c>
      <c r="AM33" s="33" t="e">
        <f ca="1">IF(AK33&gt;TODAY(),NA(),SUM(AL$6:$AL33))</f>
        <v>#NAME?</v>
      </c>
      <c r="AN33" s="33" t="e">
        <f t="shared" ca="1" si="1"/>
        <v>#NAME?</v>
      </c>
      <c r="AO33" s="32" t="e">
        <f t="shared" ca="1" si="5"/>
        <v>#NAME?</v>
      </c>
      <c r="AP33" s="33">
        <f ca="1">SUMIFS(Table1[Amount $],Table1[Amount $],"&lt;"&amp;0,Table1[Category Type],"Expense",Table1[Date],Snapshot!AO33)*-1</f>
        <v>0</v>
      </c>
      <c r="AQ33" s="33" t="e">
        <f ca="1">IF(AO33&lt;=EOMONTH($AO$6,0),SUM(AP$6:$AP33),NA())</f>
        <v>#NAME?</v>
      </c>
      <c r="AR33" s="33" t="e">
        <f t="shared" ca="1" si="2"/>
        <v>#NAME?</v>
      </c>
      <c r="AT33" s="27"/>
      <c r="AU33" s="34" t="str">
        <f>IF(ISBLANK(AT33),"",SUMIFS(Table1[Amount $],Table1[Amount $],"&lt;"&amp;0,Table1[Merchant],Snapshot!AT33,Table1[Month],Snapshot!$W$4)*-1)</f>
        <v/>
      </c>
      <c r="AV33" s="27" t="str">
        <f>IF(ISBLANK(AT33),"",COUNTIFS(Table1[Merchant],Snapshot!AT33,Table1[Month],Snapshot!$W$4))</f>
        <v/>
      </c>
      <c r="AW33" s="27" t="str">
        <f ca="1">IFERROR(RANK(AV33,$AV$6:$AV$200)+COUNTIF($AV$6:AV33,AV33)-1,"")</f>
        <v/>
      </c>
      <c r="AX33" s="27" t="str">
        <f ca="1">IFERROR(RANK(AU33,$AU$6:$AU$200)+COUNTIF($AU$6:AU33,AU33)-1,"")</f>
        <v/>
      </c>
    </row>
    <row r="34" spans="2:50" ht="14.7" customHeight="1" x14ac:dyDescent="0.3">
      <c r="C34" s="43"/>
      <c r="T34" s="45"/>
      <c r="V34" s="40" t="str">
        <f t="shared" si="6"/>
        <v>--</v>
      </c>
      <c r="W34" s="40"/>
      <c r="X34" s="41"/>
      <c r="Y34" s="16"/>
      <c r="Z34" s="16"/>
      <c r="AA34" s="16"/>
      <c r="AB34" s="41"/>
      <c r="AC34" s="29" t="str">
        <f>IF('Archived Categories Sheet'!E35="Expense",'Archived Categories Sheet'!D35,"--")</f>
        <v>--</v>
      </c>
      <c r="AD34" s="30">
        <f ca="1">SUMIFS(Table1[Amount $],Table1[Category],Snapshot!AC34,Table1[Amount $],"&lt;"&amp;0,Table1[Month],Snapshot!$W$4)*-1</f>
        <v>0</v>
      </c>
      <c r="AE34" s="27">
        <f ca="1">RANK(AD34,$AD$6:$AD$35,0)+COUNTIF(AD$6:$AD34,AD34)-1</f>
        <v>29</v>
      </c>
      <c r="AF34" s="27"/>
      <c r="AG34" s="27"/>
      <c r="AH34" s="27"/>
      <c r="AJ34" s="32">
        <f t="shared" si="3"/>
        <v>36554</v>
      </c>
      <c r="AK34" s="32" t="e">
        <f t="shared" ca="1" si="4"/>
        <v>#NAME?</v>
      </c>
      <c r="AL34" s="33">
        <f ca="1">SUMIFS(Table1[Amount $],Table1[Amount $],"&lt;"&amp;0,Table1[Category Type],"Expense",Table1[Date],Snapshot!AK34)*-1</f>
        <v>0</v>
      </c>
      <c r="AM34" s="33" t="e">
        <f ca="1">IF(AK34&gt;TODAY(),NA(),SUM(AL$6:$AL34))</f>
        <v>#NAME?</v>
      </c>
      <c r="AN34" s="33" t="e">
        <f t="shared" ca="1" si="1"/>
        <v>#NAME?</v>
      </c>
      <c r="AO34" s="32" t="e">
        <f t="shared" ca="1" si="5"/>
        <v>#NAME?</v>
      </c>
      <c r="AP34" s="33">
        <f ca="1">SUMIFS(Table1[Amount $],Table1[Amount $],"&lt;"&amp;0,Table1[Category Type],"Expense",Table1[Date],Snapshot!AO34)*-1</f>
        <v>0</v>
      </c>
      <c r="AQ34" s="33" t="e">
        <f ca="1">IF(AO34&lt;=EOMONTH($AO$6,0),SUM(AP$6:$AP34),NA())</f>
        <v>#NAME?</v>
      </c>
      <c r="AR34" s="33" t="e">
        <f t="shared" ca="1" si="2"/>
        <v>#NAME?</v>
      </c>
      <c r="AT34" s="27"/>
      <c r="AU34" s="34" t="str">
        <f>IF(ISBLANK(AT34),"",SUMIFS(Table1[Amount $],Table1[Amount $],"&lt;"&amp;0,Table1[Merchant],Snapshot!AT34,Table1[Month],Snapshot!$W$4)*-1)</f>
        <v/>
      </c>
      <c r="AV34" s="27" t="str">
        <f>IF(ISBLANK(AT34),"",COUNTIFS(Table1[Merchant],Snapshot!AT34,Table1[Month],Snapshot!$W$4))</f>
        <v/>
      </c>
      <c r="AW34" s="27" t="str">
        <f ca="1">IFERROR(RANK(AV34,$AV$6:$AV$200)+COUNTIF($AV$6:AV34,AV34)-1,"")</f>
        <v/>
      </c>
      <c r="AX34" s="27" t="str">
        <f ca="1">IFERROR(RANK(AU34,$AU$6:$AU$200)+COUNTIF($AU$6:AU34,AU34)-1,"")</f>
        <v/>
      </c>
    </row>
    <row r="35" spans="2:50" ht="14.7" customHeight="1" x14ac:dyDescent="0.3">
      <c r="C35" s="43"/>
      <c r="T35" s="45"/>
      <c r="V35" s="40" t="str">
        <f t="shared" si="6"/>
        <v>--</v>
      </c>
      <c r="W35" s="40"/>
      <c r="X35" s="41"/>
      <c r="Y35" s="16"/>
      <c r="Z35" s="16"/>
      <c r="AA35" s="16"/>
      <c r="AB35" s="41"/>
      <c r="AC35" s="29" t="str">
        <f>IF('Archived Categories Sheet'!E36="Expense",'Archived Categories Sheet'!D36,"--")</f>
        <v>--</v>
      </c>
      <c r="AD35" s="30">
        <f ca="1">SUMIFS(Table1[Amount $],Table1[Category],Snapshot!AC35,Table1[Amount $],"&lt;"&amp;0,Table1[Month],Snapshot!$W$4)*-1</f>
        <v>0</v>
      </c>
      <c r="AE35" s="27">
        <f ca="1">RANK(AD35,$AD$6:$AD$35,0)+COUNTIF(AD$6:$AD35,AD35)-1</f>
        <v>30</v>
      </c>
      <c r="AF35" s="27"/>
      <c r="AG35" s="27"/>
      <c r="AH35" s="27"/>
      <c r="AJ35" s="32">
        <f t="shared" si="3"/>
        <v>36555</v>
      </c>
      <c r="AK35" s="32" t="e">
        <f t="shared" ca="1" si="4"/>
        <v>#NAME?</v>
      </c>
      <c r="AL35" s="33">
        <f ca="1">SUMIFS(Table1[Amount $],Table1[Amount $],"&lt;"&amp;0,Table1[Category Type],"Expense",Table1[Date],Snapshot!AK35)*-1</f>
        <v>0</v>
      </c>
      <c r="AM35" s="33" t="e">
        <f ca="1">IF(AK35&gt;TODAY(),NA(),SUM(AL$6:$AL35))</f>
        <v>#NAME?</v>
      </c>
      <c r="AN35" s="33" t="e">
        <f t="shared" ca="1" si="1"/>
        <v>#NAME?</v>
      </c>
      <c r="AO35" s="32" t="e">
        <f t="shared" ca="1" si="5"/>
        <v>#NAME?</v>
      </c>
      <c r="AP35" s="33">
        <f ca="1">SUMIFS(Table1[Amount $],Table1[Amount $],"&lt;"&amp;0,Table1[Category Type],"Expense",Table1[Date],Snapshot!AO35)*-1</f>
        <v>0</v>
      </c>
      <c r="AQ35" s="33" t="e">
        <f ca="1">IF(AO35&lt;=EOMONTH($AO$6,0),SUM(AP$6:$AP35),NA())</f>
        <v>#NAME?</v>
      </c>
      <c r="AR35" s="33" t="e">
        <f t="shared" ca="1" si="2"/>
        <v>#NAME?</v>
      </c>
      <c r="AT35" s="27"/>
      <c r="AU35" s="34" t="str">
        <f>IF(ISBLANK(AT35),"",SUMIFS(Table1[Amount $],Table1[Amount $],"&lt;"&amp;0,Table1[Merchant],Snapshot!AT35,Table1[Month],Snapshot!$W$4)*-1)</f>
        <v/>
      </c>
      <c r="AV35" s="27" t="str">
        <f>IF(ISBLANK(AT35),"",COUNTIFS(Table1[Merchant],Snapshot!AT35,Table1[Month],Snapshot!$W$4))</f>
        <v/>
      </c>
      <c r="AW35" s="27" t="str">
        <f ca="1">IFERROR(RANK(AV35,$AV$6:$AV$200)+COUNTIF($AV$6:AV35,AV35)-1,"")</f>
        <v/>
      </c>
      <c r="AX35" s="27" t="str">
        <f ca="1">IFERROR(RANK(AU35,$AU$6:$AU$200)+COUNTIF($AU$6:AU35,AU35)-1,"")</f>
        <v/>
      </c>
    </row>
    <row r="36" spans="2:50" ht="14.7" customHeight="1" x14ac:dyDescent="0.3">
      <c r="C36" s="43"/>
      <c r="T36" s="45"/>
      <c r="V36" s="40" t="str">
        <f t="shared" si="6"/>
        <v>--</v>
      </c>
      <c r="W36" s="40"/>
      <c r="X36" s="41"/>
      <c r="Y36" s="16"/>
      <c r="Z36" s="16"/>
      <c r="AA36" s="16"/>
      <c r="AB36" s="41"/>
      <c r="AC36" s="16"/>
      <c r="AD36" s="16"/>
      <c r="AE36" s="16"/>
      <c r="AF36" s="16"/>
      <c r="AG36" s="16"/>
      <c r="AH36" s="16"/>
      <c r="AJ36" s="32">
        <f t="shared" si="3"/>
        <v>36556</v>
      </c>
      <c r="AK36" s="32" t="e">
        <f t="shared" ca="1" si="4"/>
        <v>#NAME?</v>
      </c>
      <c r="AL36" s="33">
        <f ca="1">SUMIFS(Table1[Amount $],Table1[Amount $],"&lt;"&amp;0,Table1[Category Type],"Expense",Table1[Date],Snapshot!AK36)*-1</f>
        <v>0</v>
      </c>
      <c r="AM36" s="33" t="e">
        <f ca="1">IF(AK36&gt;TODAY(),NA(),SUM(AL$6:$AL36))</f>
        <v>#NAME?</v>
      </c>
      <c r="AN36" s="33" t="e">
        <f t="shared" ca="1" si="1"/>
        <v>#NAME?</v>
      </c>
      <c r="AO36" s="32" t="e">
        <f t="shared" ca="1" si="5"/>
        <v>#NAME?</v>
      </c>
      <c r="AP36" s="33">
        <f ca="1">SUMIFS(Table1[Amount $],Table1[Amount $],"&lt;"&amp;0,Table1[Category Type],"Expense",Table1[Date],Snapshot!AO36)*-1</f>
        <v>0</v>
      </c>
      <c r="AQ36" s="33" t="e">
        <f ca="1">IF(AO36&lt;=EOMONTH($AO$6,0),SUM(AP$6:$AP36),NA())</f>
        <v>#NAME?</v>
      </c>
      <c r="AR36" s="33" t="e">
        <f t="shared" ca="1" si="2"/>
        <v>#NAME?</v>
      </c>
      <c r="AT36" s="27"/>
      <c r="AU36" s="34" t="str">
        <f>IF(ISBLANK(AT36),"",SUMIFS(Table1[Amount $],Table1[Amount $],"&lt;"&amp;0,Table1[Merchant],Snapshot!AT36,Table1[Month],Snapshot!$W$4)*-1)</f>
        <v/>
      </c>
      <c r="AV36" s="27" t="str">
        <f>IF(ISBLANK(AT36),"",COUNTIFS(Table1[Merchant],Snapshot!AT36,Table1[Month],Snapshot!$W$4))</f>
        <v/>
      </c>
      <c r="AW36" s="27" t="str">
        <f ca="1">IFERROR(RANK(AV36,$AV$6:$AV$200)+COUNTIF($AV$6:AV36,AV36)-1,"")</f>
        <v/>
      </c>
      <c r="AX36" s="27" t="str">
        <f ca="1">IFERROR(RANK(AU36,$AU$6:$AU$200)+COUNTIF($AU$6:AU36,AU36)-1,"")</f>
        <v/>
      </c>
    </row>
    <row r="37" spans="2:50" ht="14.7" customHeight="1" x14ac:dyDescent="0.3">
      <c r="C37" s="43"/>
      <c r="T37" s="45"/>
      <c r="V37" s="40" t="str">
        <f t="shared" si="6"/>
        <v>--</v>
      </c>
      <c r="W37" s="40"/>
      <c r="X37" s="41"/>
      <c r="AB37" s="41"/>
      <c r="AJ37" s="27"/>
      <c r="AK37" s="27"/>
      <c r="AL37" s="27"/>
      <c r="AM37" s="27"/>
      <c r="AN37" s="27"/>
      <c r="AO37" s="27"/>
      <c r="AP37" s="27"/>
      <c r="AQ37" s="27"/>
      <c r="AR37" s="27"/>
      <c r="AT37" s="27"/>
      <c r="AU37" s="34" t="str">
        <f>IF(ISBLANK(AT37),"",SUMIFS(Table1[Amount $],Table1[Amount $],"&lt;"&amp;0,Table1[Merchant],Snapshot!AT37,Table1[Month],Snapshot!$W$4)*-1)</f>
        <v/>
      </c>
      <c r="AV37" s="27" t="str">
        <f>IF(ISBLANK(AT37),"",COUNTIFS(Table1[Merchant],Snapshot!AT37,Table1[Month],Snapshot!$W$4))</f>
        <v/>
      </c>
      <c r="AW37" s="27" t="str">
        <f ca="1">IFERROR(RANK(AV37,$AV$6:$AV$200)+COUNTIF($AV$6:AV37,AV37)-1,"")</f>
        <v/>
      </c>
      <c r="AX37" s="27" t="str">
        <f ca="1">IFERROR(RANK(AU37,$AU$6:$AU$200)+COUNTIF($AU$6:AU37,AU37)-1,"")</f>
        <v/>
      </c>
    </row>
    <row r="38" spans="2:50" ht="14.7" customHeight="1" x14ac:dyDescent="0.3">
      <c r="C38" s="43"/>
      <c r="T38" s="45"/>
      <c r="V38" s="40" t="str">
        <f t="shared" si="6"/>
        <v>--</v>
      </c>
      <c r="W38" s="40"/>
      <c r="X38" s="41"/>
      <c r="AB38" s="41"/>
      <c r="AJ38" s="27"/>
      <c r="AK38" s="32">
        <f ca="1">TODAY()</f>
        <v>44296</v>
      </c>
      <c r="AL38" s="27"/>
      <c r="AM38" s="30" t="e" cm="1">
        <f t="array" aca="1" ref="AM38" ca="1">INDEX(AM6:AM36,MATCH(AK38,AK6:AK36,0),0)</f>
        <v>#N/A</v>
      </c>
      <c r="AN38" s="30"/>
      <c r="AO38" s="32">
        <f ca="1">DATE(YEAR(AK38),MONTH(AK38)-1,DAY(AK38))</f>
        <v>44265</v>
      </c>
      <c r="AP38" s="27"/>
      <c r="AQ38" s="30" t="e" cm="1">
        <f t="array" aca="1" ref="AQ38" ca="1">INDEX(AQ6:AQ36,MATCH(AO38,AO6:AO36,0),0)</f>
        <v>#N/A</v>
      </c>
      <c r="AR38" s="30"/>
      <c r="AT38" s="27"/>
      <c r="AU38" s="34" t="str">
        <f>IF(ISBLANK(AT38),"",SUMIFS(Table1[Amount $],Table1[Amount $],"&lt;"&amp;0,Table1[Merchant],Snapshot!AT38,Table1[Month],Snapshot!$W$4)*-1)</f>
        <v/>
      </c>
      <c r="AV38" s="27" t="str">
        <f>IF(ISBLANK(AT38),"",COUNTIFS(Table1[Merchant],Snapshot!AT38,Table1[Month],Snapshot!$W$4))</f>
        <v/>
      </c>
      <c r="AW38" s="27" t="str">
        <f ca="1">IFERROR(RANK(AV38,$AV$6:$AV$200)+COUNTIF($AV$6:AV38,AV38)-1,"")</f>
        <v/>
      </c>
      <c r="AX38" s="27" t="str">
        <f ca="1">IFERROR(RANK(AU38,$AU$6:$AU$200)+COUNTIF($AU$6:AU38,AU38)-1,"")</f>
        <v/>
      </c>
    </row>
    <row r="39" spans="2:50" ht="14.7" customHeight="1" x14ac:dyDescent="0.3">
      <c r="C39" s="43"/>
      <c r="T39" s="45"/>
      <c r="V39" s="40" t="str">
        <f t="shared" si="6"/>
        <v>--</v>
      </c>
      <c r="W39" s="40"/>
      <c r="X39" s="41"/>
      <c r="AB39" s="41"/>
      <c r="AJ39" s="27"/>
      <c r="AK39" s="32" t="e">
        <f ca="1">IF(AM38&gt;AQ38,"Spent "&amp;TEXT(AM38-AQ38,"$#,##0")&amp;" more","Spent "&amp;TEXT((AM38-AQ38)*-1,"$#,##0")&amp;" less")&amp;" than this time last month"</f>
        <v>#N/A</v>
      </c>
      <c r="AL39" s="27"/>
      <c r="AM39" s="27"/>
      <c r="AN39" s="27"/>
      <c r="AO39" s="27"/>
      <c r="AP39" s="27"/>
      <c r="AQ39" s="27"/>
      <c r="AR39" s="27"/>
      <c r="AT39" s="27"/>
      <c r="AU39" s="34" t="str">
        <f>IF(ISBLANK(AT39),"",SUMIFS(Table1[Amount $],Table1[Amount $],"&lt;"&amp;0,Table1[Merchant],Snapshot!AT39,Table1[Month],Snapshot!$W$4)*-1)</f>
        <v/>
      </c>
      <c r="AV39" s="27" t="str">
        <f>IF(ISBLANK(AT39),"",COUNTIFS(Table1[Merchant],Snapshot!AT39,Table1[Month],Snapshot!$W$4))</f>
        <v/>
      </c>
      <c r="AW39" s="27" t="str">
        <f ca="1">IFERROR(RANK(AV39,$AV$6:$AV$200)+COUNTIF($AV$6:AV39,AV39)-1,"")</f>
        <v/>
      </c>
      <c r="AX39" s="27" t="str">
        <f ca="1">IFERROR(RANK(AU39,$AU$6:$AU$200)+COUNTIF($AU$6:AU39,AU39)-1,"")</f>
        <v/>
      </c>
    </row>
    <row r="40" spans="2:50" ht="14.7" customHeight="1" x14ac:dyDescent="0.3">
      <c r="C40" s="43"/>
      <c r="T40" s="45"/>
      <c r="V40" s="40" t="str">
        <f t="shared" si="6"/>
        <v>--</v>
      </c>
      <c r="W40" s="40"/>
      <c r="X40" s="41"/>
      <c r="AB40" s="41"/>
      <c r="AJ40" s="27"/>
      <c r="AK40" s="32"/>
      <c r="AL40" s="27"/>
      <c r="AM40" s="27"/>
      <c r="AN40" s="27"/>
      <c r="AO40" s="27"/>
      <c r="AP40" s="27"/>
      <c r="AQ40" s="27"/>
      <c r="AR40" s="27"/>
      <c r="AT40" s="27"/>
      <c r="AU40" s="34" t="str">
        <f>IF(ISBLANK(AT40),"",SUMIFS(Table1[Amount $],Table1[Amount $],"&lt;"&amp;0,Table1[Merchant],Snapshot!AT40,Table1[Month],Snapshot!$W$4)*-1)</f>
        <v/>
      </c>
      <c r="AV40" s="27" t="str">
        <f>IF(ISBLANK(AT40),"",COUNTIFS(Table1[Merchant],Snapshot!AT40,Table1[Month],Snapshot!$W$4))</f>
        <v/>
      </c>
      <c r="AW40" s="27" t="str">
        <f ca="1">IFERROR(RANK(AV40,$AV$6:$AV$200)+COUNTIF($AV$6:AV40,AV40)-1,"")</f>
        <v/>
      </c>
      <c r="AX40" s="27" t="str">
        <f ca="1">IFERROR(RANK(AU40,$AU$6:$AU$200)+COUNTIF($AU$6:AU40,AU40)-1,"")</f>
        <v/>
      </c>
    </row>
    <row r="41" spans="2:50" ht="14.7" customHeight="1" x14ac:dyDescent="0.3">
      <c r="C41" s="43"/>
      <c r="T41" s="45"/>
      <c r="V41" s="40" t="str">
        <f t="shared" si="6"/>
        <v>--</v>
      </c>
      <c r="W41" s="40"/>
      <c r="AJ41" s="27"/>
      <c r="AK41" s="32" t="e">
        <f ca="1">IFERROR(MAX(AK6:AK36),IFERROR(AK35,IF(AK34,AK33)))</f>
        <v>#NAME?</v>
      </c>
      <c r="AL41" s="27"/>
      <c r="AM41" s="30" t="e" cm="1">
        <f t="array" aca="1" ref="AM41" ca="1">INDEX(AM6:AM36,MATCH(AK41,AK6:AK36,0),0)</f>
        <v>#NAME?</v>
      </c>
      <c r="AN41" s="30"/>
      <c r="AO41" s="32" t="e">
        <f ca="1">IFERROR(MAX(AO6:AO36),IFERROR(AO35,IF(AO34,AO33)))</f>
        <v>#NAME?</v>
      </c>
      <c r="AP41" s="27"/>
      <c r="AQ41" s="30" t="e" cm="1">
        <f t="array" aca="1" ref="AQ41" ca="1">INDEX(AQ6:AQ36,MATCH(AO41,AO6:AO36,0),0)</f>
        <v>#NAME?</v>
      </c>
      <c r="AR41" s="30"/>
      <c r="AT41" s="27"/>
      <c r="AU41" s="34" t="str">
        <f>IF(ISBLANK(AT41),"",SUMIFS(Table1[Amount $],Table1[Amount $],"&lt;"&amp;0,Table1[Merchant],Snapshot!AT41,Table1[Month],Snapshot!$W$4)*-1)</f>
        <v/>
      </c>
      <c r="AV41" s="27" t="str">
        <f>IF(ISBLANK(AT41),"",COUNTIFS(Table1[Merchant],Snapshot!AT41,Table1[Month],Snapshot!$W$4))</f>
        <v/>
      </c>
      <c r="AW41" s="27" t="str">
        <f ca="1">IFERROR(RANK(AV41,$AV$6:$AV$200)+COUNTIF($AV$6:AV41,AV41)-1,"")</f>
        <v/>
      </c>
      <c r="AX41" s="27" t="str">
        <f ca="1">IFERROR(RANK(AU41,$AU$6:$AU$200)+COUNTIF($AU$6:AU41,AU41)-1,"")</f>
        <v/>
      </c>
    </row>
    <row r="42" spans="2:50" ht="14.7" customHeight="1" thickBot="1" x14ac:dyDescent="0.35">
      <c r="C42" s="73"/>
      <c r="D42" s="82"/>
      <c r="E42" s="83"/>
      <c r="F42" s="74"/>
      <c r="G42" s="74"/>
      <c r="H42" s="74"/>
      <c r="I42" s="74"/>
      <c r="J42" s="74"/>
      <c r="K42" s="74"/>
      <c r="L42" s="74"/>
      <c r="M42" s="74"/>
      <c r="N42" s="83"/>
      <c r="O42" s="74"/>
      <c r="P42" s="74"/>
      <c r="Q42" s="74"/>
      <c r="R42" s="74"/>
      <c r="S42" s="74"/>
      <c r="T42" s="75"/>
      <c r="V42" s="40" t="str">
        <f t="shared" si="6"/>
        <v>--</v>
      </c>
      <c r="W42" s="40"/>
      <c r="AJ42" s="27"/>
      <c r="AK42" s="32" t="e">
        <f ca="1">"Compared to "&amp;TEXT(AO6,"mmmm")&amp;", you "&amp;IF(AM41&gt;AQ41,"spent "&amp;TEXT(AM41-AQ41,"$#,##0")&amp;" more","spent "&amp;TEXT((AM41-AQ41)*-1,"$#,##0")&amp;" less")</f>
        <v>#NAME?</v>
      </c>
      <c r="AL42" s="27"/>
      <c r="AM42" s="27"/>
      <c r="AN42" s="27"/>
      <c r="AO42" s="27"/>
      <c r="AP42" s="27"/>
      <c r="AQ42" s="27"/>
      <c r="AR42" s="27"/>
      <c r="AT42" s="27"/>
      <c r="AU42" s="34" t="str">
        <f>IF(ISBLANK(AT42),"",SUMIFS(Table1[Amount $],Table1[Amount $],"&lt;"&amp;0,Table1[Merchant],Snapshot!AT42,Table1[Month],Snapshot!$W$4)*-1)</f>
        <v/>
      </c>
      <c r="AV42" s="27" t="str">
        <f>IF(ISBLANK(AT42),"",COUNTIFS(Table1[Merchant],Snapshot!AT42,Table1[Month],Snapshot!$W$4))</f>
        <v/>
      </c>
      <c r="AW42" s="27" t="str">
        <f ca="1">IFERROR(RANK(AV42,$AV$6:$AV$200)+COUNTIF($AV$6:AV42,AV42)-1,"")</f>
        <v/>
      </c>
      <c r="AX42" s="27" t="str">
        <f ca="1">IFERROR(RANK(AU42,$AU$6:$AU$200)+COUNTIF($AU$6:AU42,AU42)-1,"")</f>
        <v/>
      </c>
    </row>
    <row r="43" spans="2:50" ht="14.7" customHeight="1" thickBot="1" x14ac:dyDescent="0.35">
      <c r="V43" s="40" t="str">
        <f t="shared" si="6"/>
        <v>--</v>
      </c>
      <c r="W43" s="40"/>
      <c r="AK43" s="14"/>
      <c r="AM43" s="16"/>
      <c r="AN43" s="16"/>
      <c r="AO43" s="16"/>
      <c r="AP43" s="16"/>
      <c r="AT43" s="27"/>
      <c r="AU43" s="34" t="str">
        <f>IF(ISBLANK(AT43),"",SUMIFS(Table1[Amount $],Table1[Amount $],"&lt;"&amp;0,Table1[Merchant],Snapshot!AT43,Table1[Month],Snapshot!$W$4)*-1)</f>
        <v/>
      </c>
      <c r="AV43" s="27" t="str">
        <f>IF(ISBLANK(AT43),"",COUNTIFS(Table1[Merchant],Snapshot!AT43,Table1[Month],Snapshot!$W$4))</f>
        <v/>
      </c>
      <c r="AW43" s="27" t="str">
        <f ca="1">IFERROR(RANK(AV43,$AV$6:$AV$200)+COUNTIF($AV$6:AV43,AV43)-1,"")</f>
        <v/>
      </c>
      <c r="AX43" s="27" t="str">
        <f ca="1">IFERROR(RANK(AU43,$AU$6:$AU$200)+COUNTIF($AU$6:AU43,AU43)-1,"")</f>
        <v/>
      </c>
    </row>
    <row r="44" spans="2:50" ht="19.95" customHeight="1" x14ac:dyDescent="0.35">
      <c r="C44" s="35"/>
      <c r="D44" s="84" t="s">
        <v>69</v>
      </c>
      <c r="E44" s="38"/>
      <c r="F44" s="38"/>
      <c r="G44" s="38"/>
      <c r="H44" s="38"/>
      <c r="I44" s="38"/>
      <c r="J44" s="85"/>
      <c r="L44" s="35"/>
      <c r="M44" s="84" t="s">
        <v>70</v>
      </c>
      <c r="N44" s="38"/>
      <c r="O44" s="38"/>
      <c r="P44" s="38"/>
      <c r="Q44" s="38"/>
      <c r="R44" s="38"/>
      <c r="S44" s="38"/>
      <c r="T44" s="85"/>
      <c r="V44" s="40" t="str">
        <f t="shared" si="6"/>
        <v>--</v>
      </c>
      <c r="W44" s="40"/>
      <c r="AK44" s="14"/>
      <c r="AM44" s="16"/>
      <c r="AN44" s="16"/>
      <c r="AO44" s="16"/>
      <c r="AP44" s="16"/>
      <c r="AT44" s="27"/>
      <c r="AU44" s="34" t="str">
        <f>IF(ISBLANK(AT44),"",SUMIFS(Table1[Amount $],Table1[Amount $],"&lt;"&amp;0,Table1[Merchant],Snapshot!AT44,Table1[Month],Snapshot!$W$4)*-1)</f>
        <v/>
      </c>
      <c r="AV44" s="27" t="str">
        <f>IF(ISBLANK(AT44),"",COUNTIFS(Table1[Merchant],Snapshot!AT44,Table1[Month],Snapshot!$W$4))</f>
        <v/>
      </c>
      <c r="AW44" s="27" t="str">
        <f ca="1">IFERROR(RANK(AV44,$AV$6:$AV$200)+COUNTIF($AV$6:AV44,AV44)-1,"")</f>
        <v/>
      </c>
      <c r="AX44" s="27" t="str">
        <f ca="1">IFERROR(RANK(AU44,$AU$6:$AU$200)+COUNTIF($AU$6:AU44,AU44)-1,"")</f>
        <v/>
      </c>
    </row>
    <row r="45" spans="2:50" ht="14.7" customHeight="1" x14ac:dyDescent="0.3">
      <c r="C45" s="43"/>
      <c r="J45" s="45"/>
      <c r="L45" s="43"/>
      <c r="T45" s="86"/>
      <c r="V45" s="40" t="str">
        <f t="shared" si="6"/>
        <v>--</v>
      </c>
      <c r="W45" s="40"/>
      <c r="AK45" s="14"/>
      <c r="AM45" s="16"/>
      <c r="AN45" s="16"/>
      <c r="AO45" s="16"/>
      <c r="AP45" s="16"/>
      <c r="AT45" s="27"/>
      <c r="AU45" s="34" t="str">
        <f>IF(ISBLANK(AT45),"",SUMIFS(Table1[Amount $],Table1[Amount $],"&lt;"&amp;0,Table1[Merchant],Snapshot!AT45,Table1[Month],Snapshot!$W$4)*-1)</f>
        <v/>
      </c>
      <c r="AV45" s="27" t="str">
        <f>IF(ISBLANK(AT45),"",COUNTIFS(Table1[Merchant],Snapshot!AT45,Table1[Month],Snapshot!$W$4))</f>
        <v/>
      </c>
      <c r="AW45" s="27" t="str">
        <f ca="1">IFERROR(RANK(AV45,$AV$6:$AV$200)+COUNTIF($AV$6:AV45,AV45)-1,"")</f>
        <v/>
      </c>
      <c r="AX45" s="27" t="str">
        <f ca="1">IFERROR(RANK(AU45,$AU$6:$AU$200)+COUNTIF($AU$6:AU45,AU45)-1,"")</f>
        <v/>
      </c>
    </row>
    <row r="46" spans="2:50" ht="14.7" customHeight="1" x14ac:dyDescent="0.3">
      <c r="C46" s="43"/>
      <c r="D46" s="87" t="s">
        <v>71</v>
      </c>
      <c r="E46" s="87"/>
      <c r="F46" s="87"/>
      <c r="G46" s="88" t="s">
        <v>49</v>
      </c>
      <c r="H46" s="88"/>
      <c r="I46" s="88" t="s">
        <v>72</v>
      </c>
      <c r="J46" s="89"/>
      <c r="L46" s="43"/>
      <c r="M46" s="87" t="s">
        <v>71</v>
      </c>
      <c r="N46" s="87"/>
      <c r="O46" s="87"/>
      <c r="P46" s="87"/>
      <c r="Q46" s="90" t="s">
        <v>48</v>
      </c>
      <c r="R46" s="88"/>
      <c r="S46" s="88" t="s">
        <v>72</v>
      </c>
      <c r="T46" s="91"/>
      <c r="V46" s="40" t="str">
        <f t="shared" si="6"/>
        <v>--</v>
      </c>
      <c r="W46" s="40"/>
      <c r="AK46" s="14"/>
      <c r="AM46" s="16"/>
      <c r="AN46" s="16"/>
      <c r="AO46" s="16"/>
      <c r="AP46" s="16"/>
      <c r="AT46" s="27"/>
      <c r="AU46" s="34" t="str">
        <f>IF(ISBLANK(AT46),"",SUMIFS(Table1[Amount $],Table1[Amount $],"&lt;"&amp;0,Table1[Merchant],Snapshot!AT46,Table1[Month],Snapshot!$W$4)*-1)</f>
        <v/>
      </c>
      <c r="AV46" s="27" t="str">
        <f>IF(ISBLANK(AT46),"",COUNTIFS(Table1[Merchant],Snapshot!AT46,Table1[Month],Snapshot!$W$4))</f>
        <v/>
      </c>
      <c r="AW46" s="27" t="str">
        <f ca="1">IFERROR(RANK(AV46,$AV$6:$AV$200)+COUNTIF($AV$6:AV46,AV46)-1,"")</f>
        <v/>
      </c>
      <c r="AX46" s="27" t="str">
        <f ca="1">IFERROR(RANK(AU46,$AU$6:$AU$200)+COUNTIF($AU$6:AU46,AU46)-1,"")</f>
        <v/>
      </c>
    </row>
    <row r="47" spans="2:50" ht="14.7" customHeight="1" x14ac:dyDescent="0.3">
      <c r="B47" s="92">
        <v>1</v>
      </c>
      <c r="C47" s="93"/>
      <c r="D47" s="94" t="str" cm="1">
        <f t="array" aca="1" ref="D47" ca="1">IFERROR(INDEX($AT:$AT,MATCH($B47,$AW:$AW,0),0),"")</f>
        <v/>
      </c>
      <c r="E47" s="94"/>
      <c r="F47" s="94"/>
      <c r="G47" s="94" t="str" cm="1">
        <f t="array" aca="1" ref="G47" ca="1">IF(IFERROR(INDEX($AV:$AV,MATCH($B47,$AW:$AW,0),0),"")=0,"",IFERROR(INDEX($AV:$AV,MATCH($B47,$AW:$AW,0),0),""))</f>
        <v/>
      </c>
      <c r="H47" s="94"/>
      <c r="I47" s="95" t="str" cm="1">
        <f t="array" aca="1" ref="I47" ca="1">IF(IFERROR(INDEX($AU:$AU,MATCH($B47,$AW:$AW,0),0),"")=0,"",IFERROR(INDEX($AU:$AU,MATCH($B47,$AW:$AW,0),0),""))</f>
        <v/>
      </c>
      <c r="J47" s="96"/>
      <c r="L47" s="43"/>
      <c r="M47" s="94" t="str" cm="1">
        <f t="array" aca="1" ref="M47" ca="1">IFERROR(INDEX($AT:$AT,MATCH($B47,$AX:$AX,0),0),"")</f>
        <v/>
      </c>
      <c r="N47" s="94"/>
      <c r="O47" s="94"/>
      <c r="P47" s="94"/>
      <c r="Q47" s="97" t="str" cm="1">
        <f t="array" aca="1" ref="Q47" ca="1">IFERROR(INDEX(Table1[Category],MATCH(Snapshot!M47,Table1[Merchant],0),0),"")</f>
        <v/>
      </c>
      <c r="R47" s="94"/>
      <c r="S47" s="95" t="str" cm="1">
        <f t="array" aca="1" ref="S47" ca="1">IF(IFERROR(INDEX($AU:$AU,MATCH($B47,$AX:$AX,0),0),"")=0,"",IFERROR(INDEX($AU:$AU,MATCH($B47,$AX:$AX,0),0),""))</f>
        <v/>
      </c>
      <c r="T47" s="98"/>
      <c r="U47" s="16"/>
      <c r="V47" s="40" t="str">
        <f t="shared" si="6"/>
        <v>--</v>
      </c>
      <c r="W47" s="40"/>
      <c r="AK47" s="14"/>
      <c r="AM47" s="16"/>
      <c r="AN47" s="16"/>
      <c r="AO47" s="16"/>
      <c r="AP47" s="16"/>
      <c r="AT47" s="27"/>
      <c r="AU47" s="34" t="str">
        <f>IF(ISBLANK(AT47),"",SUMIFS(Table1[Amount $],Table1[Amount $],"&lt;"&amp;0,Table1[Merchant],Snapshot!AT47,Table1[Month],Snapshot!$W$4)*-1)</f>
        <v/>
      </c>
      <c r="AV47" s="27" t="str">
        <f>IF(ISBLANK(AT47),"",COUNTIFS(Table1[Merchant],Snapshot!AT47,Table1[Month],Snapshot!$W$4))</f>
        <v/>
      </c>
      <c r="AW47" s="27" t="str">
        <f ca="1">IFERROR(RANK(AV47,$AV$6:$AV$200)+COUNTIF($AV$6:AV47,AV47)-1,"")</f>
        <v/>
      </c>
      <c r="AX47" s="27" t="str">
        <f ca="1">IFERROR(RANK(AU47,$AU$6:$AU$200)+COUNTIF($AU$6:AU47,AU47)-1,"")</f>
        <v/>
      </c>
    </row>
    <row r="48" spans="2:50" ht="14.7" customHeight="1" x14ac:dyDescent="0.3">
      <c r="B48" s="92">
        <f>B47+1</f>
        <v>2</v>
      </c>
      <c r="C48" s="93"/>
      <c r="D48" s="27" t="str" cm="1">
        <f t="array" aca="1" ref="D48" ca="1">IFERROR(INDEX($AT:$AT,MATCH($B48,$AW:$AW,0),0),"")</f>
        <v/>
      </c>
      <c r="E48" s="27"/>
      <c r="F48" s="27"/>
      <c r="G48" s="27" t="str" cm="1">
        <f t="array" aca="1" ref="G48" ca="1">IF(IFERROR(INDEX($AV:$AV,MATCH($B48,$AW:$AW,0),0),"")=0,"",IFERROR(INDEX($AV:$AV,MATCH($B48,$AW:$AW,0),0),""))</f>
        <v/>
      </c>
      <c r="H48" s="27"/>
      <c r="I48" s="42" t="str" cm="1">
        <f t="array" aca="1" ref="I48" ca="1">IF(IFERROR(INDEX($AU:$AU,MATCH($B48,$AW:$AW,0),0),"")=0,"",IFERROR(INDEX($AU:$AU,MATCH($B48,$AW:$AW,0),0),""))</f>
        <v/>
      </c>
      <c r="J48" s="96"/>
      <c r="L48" s="43"/>
      <c r="M48" s="27" t="str" cm="1">
        <f t="array" aca="1" ref="M48" ca="1">IFERROR(INDEX($AT:$AT,MATCH($B48,$AX:$AX,0),0),"")</f>
        <v/>
      </c>
      <c r="N48" s="27"/>
      <c r="O48" s="27"/>
      <c r="P48" s="27"/>
      <c r="Q48" s="99" t="str" cm="1">
        <f t="array" aca="1" ref="Q48" ca="1">IFERROR(INDEX(Table1[Category],MATCH(Snapshot!M48,Table1[Merchant],0),0),"")</f>
        <v/>
      </c>
      <c r="R48" s="27"/>
      <c r="S48" s="42" t="str" cm="1">
        <f t="array" aca="1" ref="S48" ca="1">IF(IFERROR(INDEX($AU:$AU,MATCH($B48,$AX:$AX,0),0),"")=0,"",IFERROR(INDEX($AU:$AU,MATCH($B48,$AX:$AX,0),0),""))</f>
        <v/>
      </c>
      <c r="T48" s="98"/>
      <c r="V48" s="40" t="str">
        <f t="shared" si="6"/>
        <v>--</v>
      </c>
      <c r="W48" s="40"/>
      <c r="AK48" s="14"/>
      <c r="AM48" s="16"/>
      <c r="AN48" s="16"/>
      <c r="AO48" s="16"/>
      <c r="AP48" s="16"/>
      <c r="AT48" s="27"/>
      <c r="AU48" s="34" t="str">
        <f>IF(ISBLANK(AT48),"",SUMIFS(Table1[Amount $],Table1[Amount $],"&lt;"&amp;0,Table1[Merchant],Snapshot!AT48,Table1[Month],Snapshot!$W$4)*-1)</f>
        <v/>
      </c>
      <c r="AV48" s="27" t="str">
        <f>IF(ISBLANK(AT48),"",COUNTIFS(Table1[Merchant],Snapshot!AT48,Table1[Month],Snapshot!$W$4))</f>
        <v/>
      </c>
      <c r="AW48" s="27" t="str">
        <f ca="1">IFERROR(RANK(AV48,$AV$6:$AV$200)+COUNTIF($AV$6:AV48,AV48)-1,"")</f>
        <v/>
      </c>
      <c r="AX48" s="27" t="str">
        <f ca="1">IFERROR(RANK(AU48,$AU$6:$AU$200)+COUNTIF($AU$6:AU48,AU48)-1,"")</f>
        <v/>
      </c>
    </row>
    <row r="49" spans="2:50" ht="14.7" customHeight="1" x14ac:dyDescent="0.3">
      <c r="B49" s="92">
        <f t="shared" ref="B49:B56" si="7">B48+1</f>
        <v>3</v>
      </c>
      <c r="C49" s="93"/>
      <c r="D49" s="16" t="str" cm="1">
        <f t="array" aca="1" ref="D49" ca="1">IFERROR(INDEX($AT:$AT,MATCH($B49,$AW:$AW,0),0),"")</f>
        <v/>
      </c>
      <c r="E49" s="16"/>
      <c r="F49" s="16"/>
      <c r="G49" s="16" t="str" cm="1">
        <f t="array" aca="1" ref="G49" ca="1">IF(IFERROR(INDEX($AV:$AV,MATCH($B49,$AW:$AW,0),0),"")=0,"",IFERROR(INDEX($AV:$AV,MATCH($B49,$AW:$AW,0),0),""))</f>
        <v/>
      </c>
      <c r="H49" s="16"/>
      <c r="I49" s="53" t="str" cm="1">
        <f t="array" aca="1" ref="I49" ca="1">IF(IFERROR(INDEX($AU:$AU,MATCH($B49,$AW:$AW,0),0),"")=0,"",IFERROR(INDEX($AU:$AU,MATCH($B49,$AW:$AW,0),0),""))</f>
        <v/>
      </c>
      <c r="J49" s="96"/>
      <c r="L49" s="43"/>
      <c r="M49" s="16" t="str" cm="1">
        <f t="array" aca="1" ref="M49" ca="1">IFERROR(INDEX($AT:$AT,MATCH($B49,$AX:$AX,0),0),"")</f>
        <v/>
      </c>
      <c r="N49" s="16"/>
      <c r="O49" s="16"/>
      <c r="P49" s="16"/>
      <c r="Q49" s="100" t="str" cm="1">
        <f t="array" aca="1" ref="Q49" ca="1">IFERROR(INDEX(Table1[Category],MATCH(Snapshot!M49,Table1[Merchant],0),0),"")</f>
        <v/>
      </c>
      <c r="R49" s="16"/>
      <c r="S49" s="53" t="str" cm="1">
        <f t="array" aca="1" ref="S49" ca="1">IF(IFERROR(INDEX($AU:$AU,MATCH($B49,$AX:$AX,0),0),"")=0,"",IFERROR(INDEX($AU:$AU,MATCH($B49,$AX:$AX,0),0),""))</f>
        <v/>
      </c>
      <c r="T49" s="98"/>
      <c r="V49" s="40" t="str">
        <f t="shared" si="6"/>
        <v>--</v>
      </c>
      <c r="W49" s="40"/>
      <c r="AK49" s="14"/>
      <c r="AM49" s="16"/>
      <c r="AN49" s="16"/>
      <c r="AO49" s="16"/>
      <c r="AP49" s="16"/>
      <c r="AT49" s="27"/>
      <c r="AU49" s="34" t="str">
        <f>IF(ISBLANK(AT49),"",SUMIFS(Table1[Amount $],Table1[Amount $],"&lt;"&amp;0,Table1[Merchant],Snapshot!AT49,Table1[Month],Snapshot!$W$4)*-1)</f>
        <v/>
      </c>
      <c r="AV49" s="27" t="str">
        <f>IF(ISBLANK(AT49),"",COUNTIFS(Table1[Merchant],Snapshot!AT49,Table1[Month],Snapshot!$W$4))</f>
        <v/>
      </c>
      <c r="AW49" s="27" t="str">
        <f ca="1">IFERROR(RANK(AV49,$AV$6:$AV$200)+COUNTIF($AV$6:AV49,AV49)-1,"")</f>
        <v/>
      </c>
      <c r="AX49" s="27" t="str">
        <f ca="1">IFERROR(RANK(AU49,$AU$6:$AU$200)+COUNTIF($AU$6:AU49,AU49)-1,"")</f>
        <v/>
      </c>
    </row>
    <row r="50" spans="2:50" ht="14.7" customHeight="1" x14ac:dyDescent="0.3">
      <c r="B50" s="92">
        <f t="shared" si="7"/>
        <v>4</v>
      </c>
      <c r="C50" s="93"/>
      <c r="D50" s="27" t="str" cm="1">
        <f t="array" aca="1" ref="D50" ca="1">IFERROR(INDEX($AT:$AT,MATCH($B50,$AW:$AW,0),0),"")</f>
        <v/>
      </c>
      <c r="E50" s="27"/>
      <c r="F50" s="27"/>
      <c r="G50" s="27" t="str" cm="1">
        <f t="array" aca="1" ref="G50" ca="1">IF(IFERROR(INDEX($AV:$AV,MATCH($B50,$AW:$AW,0),0),"")=0,"",IFERROR(INDEX($AV:$AV,MATCH($B50,$AW:$AW,0),0),""))</f>
        <v/>
      </c>
      <c r="H50" s="27"/>
      <c r="I50" s="42" t="str" cm="1">
        <f t="array" aca="1" ref="I50" ca="1">IF(IFERROR(INDEX($AU:$AU,MATCH($B50,$AW:$AW,0),0),"")=0,"",IFERROR(INDEX($AU:$AU,MATCH($B50,$AW:$AW,0),0),""))</f>
        <v/>
      </c>
      <c r="J50" s="96"/>
      <c r="L50" s="43"/>
      <c r="M50" s="27" t="str" cm="1">
        <f t="array" aca="1" ref="M50" ca="1">IFERROR(INDEX($AT:$AT,MATCH($B50,$AX:$AX,0),0),"")</f>
        <v/>
      </c>
      <c r="N50" s="27"/>
      <c r="O50" s="27"/>
      <c r="P50" s="27"/>
      <c r="Q50" s="99" t="str" cm="1">
        <f t="array" aca="1" ref="Q50" ca="1">IFERROR(INDEX(Table1[Category],MATCH(Snapshot!M50,Table1[Merchant],0),0),"")</f>
        <v/>
      </c>
      <c r="R50" s="27"/>
      <c r="S50" s="42" t="str" cm="1">
        <f t="array" aca="1" ref="S50" ca="1">IF(IFERROR(INDEX($AU:$AU,MATCH($B50,$AX:$AX,0),0),"")=0,"",IFERROR(INDEX($AU:$AU,MATCH($B50,$AX:$AX,0),0),""))</f>
        <v/>
      </c>
      <c r="T50" s="98"/>
      <c r="V50" s="40" t="str">
        <f t="shared" si="6"/>
        <v>--</v>
      </c>
      <c r="W50" s="40"/>
      <c r="AK50" s="14"/>
      <c r="AM50" s="16"/>
      <c r="AN50" s="16"/>
      <c r="AO50" s="16"/>
      <c r="AP50" s="16"/>
      <c r="AT50" s="27"/>
      <c r="AU50" s="34" t="str">
        <f>IF(ISBLANK(AT50),"",SUMIFS(Table1[Amount $],Table1[Amount $],"&lt;"&amp;0,Table1[Merchant],Snapshot!AT50,Table1[Month],Snapshot!$W$4)*-1)</f>
        <v/>
      </c>
      <c r="AV50" s="27" t="str">
        <f>IF(ISBLANK(AT50),"",COUNTIFS(Table1[Merchant],Snapshot!AT50,Table1[Month],Snapshot!$W$4))</f>
        <v/>
      </c>
      <c r="AW50" s="27" t="str">
        <f ca="1">IFERROR(RANK(AV50,$AV$6:$AV$200)+COUNTIF($AV$6:AV50,AV50)-1,"")</f>
        <v/>
      </c>
      <c r="AX50" s="27" t="str">
        <f ca="1">IFERROR(RANK(AU50,$AU$6:$AU$200)+COUNTIF($AU$6:AU50,AU50)-1,"")</f>
        <v/>
      </c>
    </row>
    <row r="51" spans="2:50" ht="14.7" customHeight="1" x14ac:dyDescent="0.3">
      <c r="B51" s="92">
        <f t="shared" si="7"/>
        <v>5</v>
      </c>
      <c r="C51" s="93"/>
      <c r="D51" s="16" t="str" cm="1">
        <f t="array" aca="1" ref="D51" ca="1">IFERROR(INDEX($AT:$AT,MATCH($B51,$AW:$AW,0),0),"")</f>
        <v/>
      </c>
      <c r="E51" s="16"/>
      <c r="F51" s="16"/>
      <c r="G51" s="16" t="str" cm="1">
        <f t="array" aca="1" ref="G51" ca="1">IF(IFERROR(INDEX($AV:$AV,MATCH($B51,$AW:$AW,0),0),"")=0,"",IFERROR(INDEX($AV:$AV,MATCH($B51,$AW:$AW,0),0),""))</f>
        <v/>
      </c>
      <c r="H51" s="16"/>
      <c r="I51" s="53" t="str" cm="1">
        <f t="array" aca="1" ref="I51" ca="1">IF(IFERROR(INDEX($AU:$AU,MATCH($B51,$AW:$AW,0),0),"")=0,"",IFERROR(INDEX($AU:$AU,MATCH($B51,$AW:$AW,0),0),""))</f>
        <v/>
      </c>
      <c r="J51" s="96"/>
      <c r="L51" s="43"/>
      <c r="M51" s="16" t="str" cm="1">
        <f t="array" aca="1" ref="M51" ca="1">IFERROR(INDEX($AT:$AT,MATCH($B51,$AX:$AX,0),0),"")</f>
        <v/>
      </c>
      <c r="N51" s="16"/>
      <c r="O51" s="16"/>
      <c r="P51" s="16"/>
      <c r="Q51" s="100" t="str" cm="1">
        <f t="array" aca="1" ref="Q51" ca="1">IFERROR(INDEX(Table1[Category],MATCH(Snapshot!M51,Table1[Merchant],0),0),"")</f>
        <v/>
      </c>
      <c r="R51" s="16"/>
      <c r="S51" s="53" t="str" cm="1">
        <f t="array" aca="1" ref="S51" ca="1">IF(IFERROR(INDEX($AU:$AU,MATCH($B51,$AX:$AX,0),0),"")=0,"",IFERROR(INDEX($AU:$AU,MATCH($B51,$AX:$AX,0),0),""))</f>
        <v/>
      </c>
      <c r="T51" s="98"/>
      <c r="V51" s="40" t="str">
        <f t="shared" si="6"/>
        <v>--</v>
      </c>
      <c r="W51" s="40"/>
      <c r="AM51" s="16"/>
      <c r="AN51" s="16"/>
      <c r="AO51" s="16"/>
      <c r="AP51" s="16"/>
      <c r="AT51" s="27"/>
      <c r="AU51" s="34" t="str">
        <f>IF(ISBLANK(AT51),"",SUMIFS(Table1[Amount $],Table1[Amount $],"&lt;"&amp;0,Table1[Merchant],Snapshot!AT51,Table1[Month],Snapshot!$W$4)*-1)</f>
        <v/>
      </c>
      <c r="AV51" s="27" t="str">
        <f>IF(ISBLANK(AT51),"",COUNTIFS(Table1[Merchant],Snapshot!AT51,Table1[Month],Snapshot!$W$4))</f>
        <v/>
      </c>
      <c r="AW51" s="27" t="str">
        <f ca="1">IFERROR(RANK(AV51,$AV$6:$AV$200)+COUNTIF($AV$6:AV51,AV51)-1,"")</f>
        <v/>
      </c>
      <c r="AX51" s="27" t="str">
        <f ca="1">IFERROR(RANK(AU51,$AU$6:$AU$200)+COUNTIF($AU$6:AU51,AU51)-1,"")</f>
        <v/>
      </c>
    </row>
    <row r="52" spans="2:50" x14ac:dyDescent="0.3">
      <c r="B52" s="92">
        <f t="shared" si="7"/>
        <v>6</v>
      </c>
      <c r="C52" s="93"/>
      <c r="D52" s="27" t="str" cm="1">
        <f t="array" aca="1" ref="D52" ca="1">IFERROR(INDEX($AT:$AT,MATCH($B52,$AW:$AW,0),0),"")</f>
        <v/>
      </c>
      <c r="E52" s="27"/>
      <c r="F52" s="27"/>
      <c r="G52" s="27" t="str" cm="1">
        <f t="array" aca="1" ref="G52" ca="1">IF(IFERROR(INDEX($AV:$AV,MATCH($B52,$AW:$AW,0),0),"")=0,"",IFERROR(INDEX($AV:$AV,MATCH($B52,$AW:$AW,0),0),""))</f>
        <v/>
      </c>
      <c r="H52" s="27"/>
      <c r="I52" s="42" t="str" cm="1">
        <f t="array" aca="1" ref="I52" ca="1">IF(IFERROR(INDEX($AU:$AU,MATCH($B52,$AW:$AW,0),0),"")=0,"",IFERROR(INDEX($AU:$AU,MATCH($B52,$AW:$AW,0),0),""))</f>
        <v/>
      </c>
      <c r="J52" s="96"/>
      <c r="L52" s="43"/>
      <c r="M52" s="27" t="str" cm="1">
        <f t="array" aca="1" ref="M52" ca="1">IFERROR(INDEX($AT:$AT,MATCH($B52,$AX:$AX,0),0),"")</f>
        <v/>
      </c>
      <c r="N52" s="27"/>
      <c r="O52" s="27"/>
      <c r="P52" s="27"/>
      <c r="Q52" s="99" t="str" cm="1">
        <f t="array" aca="1" ref="Q52" ca="1">IFERROR(INDEX(Table1[Category],MATCH(Snapshot!M52,Table1[Merchant],0),0),"")</f>
        <v/>
      </c>
      <c r="R52" s="27"/>
      <c r="S52" s="42" t="str" cm="1">
        <f t="array" aca="1" ref="S52" ca="1">IF(IFERROR(INDEX($AU:$AU,MATCH($B52,$AX:$AX,0),0),"")=0,"",IFERROR(INDEX($AU:$AU,MATCH($B52,$AX:$AX,0),0),""))</f>
        <v/>
      </c>
      <c r="T52" s="98"/>
      <c r="V52" s="40" t="str">
        <f t="shared" si="6"/>
        <v>--</v>
      </c>
      <c r="W52" s="40"/>
      <c r="AM52" s="16"/>
      <c r="AN52" s="16"/>
      <c r="AO52" s="16"/>
      <c r="AP52" s="16"/>
      <c r="AT52" s="27"/>
      <c r="AU52" s="34" t="str">
        <f>IF(ISBLANK(AT52),"",SUMIFS(Table1[Amount $],Table1[Amount $],"&lt;"&amp;0,Table1[Merchant],Snapshot!AT52,Table1[Month],Snapshot!$W$4)*-1)</f>
        <v/>
      </c>
      <c r="AV52" s="27" t="str">
        <f>IF(ISBLANK(AT52),"",COUNTIFS(Table1[Merchant],Snapshot!AT52,Table1[Month],Snapshot!$W$4))</f>
        <v/>
      </c>
      <c r="AW52" s="27" t="str">
        <f ca="1">IFERROR(RANK(AV52,$AV$6:$AV$200)+COUNTIF($AV$6:AV52,AV52)-1,"")</f>
        <v/>
      </c>
      <c r="AX52" s="27" t="str">
        <f ca="1">IFERROR(RANK(AU52,$AU$6:$AU$200)+COUNTIF($AU$6:AU52,AU52)-1,"")</f>
        <v/>
      </c>
    </row>
    <row r="53" spans="2:50" x14ac:dyDescent="0.3">
      <c r="B53" s="92">
        <f t="shared" si="7"/>
        <v>7</v>
      </c>
      <c r="C53" s="93"/>
      <c r="D53" s="16" t="str" cm="1">
        <f t="array" aca="1" ref="D53" ca="1">IFERROR(INDEX($AT:$AT,MATCH($B53,$AW:$AW,0),0),"")</f>
        <v/>
      </c>
      <c r="E53" s="16"/>
      <c r="F53" s="16"/>
      <c r="G53" s="16" t="str" cm="1">
        <f t="array" aca="1" ref="G53" ca="1">IF(IFERROR(INDEX($AV:$AV,MATCH($B53,$AW:$AW,0),0),"")=0,"",IFERROR(INDEX($AV:$AV,MATCH($B53,$AW:$AW,0),0),""))</f>
        <v/>
      </c>
      <c r="H53" s="16"/>
      <c r="I53" s="53" t="str" cm="1">
        <f t="array" aca="1" ref="I53" ca="1">IF(IFERROR(INDEX($AU:$AU,MATCH($B53,$AW:$AW,0),0),"")=0,"",IFERROR(INDEX($AU:$AU,MATCH($B53,$AW:$AW,0),0),""))</f>
        <v/>
      </c>
      <c r="J53" s="96"/>
      <c r="L53" s="43"/>
      <c r="M53" s="16" t="str" cm="1">
        <f t="array" aca="1" ref="M53" ca="1">IFERROR(INDEX($AT:$AT,MATCH($B53,$AX:$AX,0),0),"")</f>
        <v/>
      </c>
      <c r="N53" s="16"/>
      <c r="O53" s="16"/>
      <c r="P53" s="16"/>
      <c r="Q53" s="100" t="str" cm="1">
        <f t="array" aca="1" ref="Q53" ca="1">IFERROR(INDEX(Table1[Category],MATCH(Snapshot!M53,Table1[Merchant],0),0),"")</f>
        <v/>
      </c>
      <c r="R53" s="16"/>
      <c r="S53" s="53" t="str" cm="1">
        <f t="array" aca="1" ref="S53" ca="1">IF(IFERROR(INDEX($AU:$AU,MATCH($B53,$AX:$AX,0),0),"")=0,"",IFERROR(INDEX($AU:$AU,MATCH($B53,$AX:$AX,0),0),""))</f>
        <v/>
      </c>
      <c r="T53" s="98"/>
      <c r="V53" s="40" t="str">
        <f t="shared" si="6"/>
        <v>--</v>
      </c>
      <c r="W53" s="40"/>
      <c r="AM53" s="16"/>
      <c r="AN53" s="16"/>
      <c r="AO53" s="16"/>
      <c r="AP53" s="16"/>
      <c r="AT53" s="27"/>
      <c r="AU53" s="34" t="str">
        <f>IF(ISBLANK(AT53),"",SUMIFS(Table1[Amount $],Table1[Amount $],"&lt;"&amp;0,Table1[Merchant],Snapshot!AT53,Table1[Month],Snapshot!$W$4)*-1)</f>
        <v/>
      </c>
      <c r="AV53" s="27" t="str">
        <f>IF(ISBLANK(AT53),"",COUNTIFS(Table1[Merchant],Snapshot!AT53,Table1[Month],Snapshot!$W$4))</f>
        <v/>
      </c>
      <c r="AW53" s="27" t="str">
        <f ca="1">IFERROR(RANK(AV53,$AV$6:$AV$200)+COUNTIF($AV$6:AV53,AV53)-1,"")</f>
        <v/>
      </c>
      <c r="AX53" s="27" t="str">
        <f ca="1">IFERROR(RANK(AU53,$AU$6:$AU$200)+COUNTIF($AU$6:AU53,AU53)-1,"")</f>
        <v/>
      </c>
    </row>
    <row r="54" spans="2:50" x14ac:dyDescent="0.3">
      <c r="B54" s="92">
        <f t="shared" si="7"/>
        <v>8</v>
      </c>
      <c r="C54" s="93"/>
      <c r="D54" s="27" t="str" cm="1">
        <f t="array" aca="1" ref="D54" ca="1">IFERROR(INDEX($AT:$AT,MATCH($B54,$AW:$AW,0),0),"")</f>
        <v/>
      </c>
      <c r="E54" s="27"/>
      <c r="F54" s="27"/>
      <c r="G54" s="27" t="str" cm="1">
        <f t="array" aca="1" ref="G54" ca="1">IF(IFERROR(INDEX($AV:$AV,MATCH($B54,$AW:$AW,0),0),"")=0,"",IFERROR(INDEX($AV:$AV,MATCH($B54,$AW:$AW,0),0),""))</f>
        <v/>
      </c>
      <c r="H54" s="27"/>
      <c r="I54" s="42" t="str" cm="1">
        <f t="array" aca="1" ref="I54" ca="1">IF(IFERROR(INDEX($AU:$AU,MATCH($B54,$AW:$AW,0),0),"")=0,"",IFERROR(INDEX($AU:$AU,MATCH($B54,$AW:$AW,0),0),""))</f>
        <v/>
      </c>
      <c r="J54" s="96"/>
      <c r="L54" s="43"/>
      <c r="M54" s="27" t="str" cm="1">
        <f t="array" aca="1" ref="M54" ca="1">IFERROR(INDEX($AT:$AT,MATCH($B54,$AX:$AX,0),0),"")</f>
        <v/>
      </c>
      <c r="N54" s="27"/>
      <c r="O54" s="27"/>
      <c r="P54" s="27"/>
      <c r="Q54" s="99" t="str" cm="1">
        <f t="array" aca="1" ref="Q54" ca="1">IFERROR(INDEX(Table1[Category],MATCH(Snapshot!M54,Table1[Merchant],0),0),"")</f>
        <v/>
      </c>
      <c r="R54" s="27"/>
      <c r="S54" s="42" t="str" cm="1">
        <f t="array" aca="1" ref="S54" ca="1">IF(IFERROR(INDEX($AU:$AU,MATCH($B54,$AX:$AX,0),0),"")=0,"",IFERROR(INDEX($AU:$AU,MATCH($B54,$AX:$AX,0),0),""))</f>
        <v/>
      </c>
      <c r="T54" s="98"/>
      <c r="V54" s="40" t="str">
        <f t="shared" si="6"/>
        <v>--</v>
      </c>
      <c r="W54" s="40"/>
      <c r="AM54" s="16"/>
      <c r="AN54" s="16"/>
      <c r="AO54" s="16"/>
      <c r="AP54" s="16"/>
      <c r="AT54" s="27"/>
      <c r="AU54" s="34" t="str">
        <f>IF(ISBLANK(AT54),"",SUMIFS(Table1[Amount $],Table1[Amount $],"&lt;"&amp;0,Table1[Merchant],Snapshot!AT54,Table1[Month],Snapshot!$W$4)*-1)</f>
        <v/>
      </c>
      <c r="AV54" s="27" t="str">
        <f>IF(ISBLANK(AT54),"",COUNTIFS(Table1[Merchant],Snapshot!AT54,Table1[Month],Snapshot!$W$4))</f>
        <v/>
      </c>
      <c r="AW54" s="27" t="str">
        <f ca="1">IFERROR(RANK(AV54,$AV$6:$AV$200)+COUNTIF($AV$6:AV54,AV54)-1,"")</f>
        <v/>
      </c>
      <c r="AX54" s="27" t="str">
        <f ca="1">IFERROR(RANK(AU54,$AU$6:$AU$200)+COUNTIF($AU$6:AU54,AU54)-1,"")</f>
        <v/>
      </c>
    </row>
    <row r="55" spans="2:50" x14ac:dyDescent="0.3">
      <c r="B55" s="92">
        <f t="shared" si="7"/>
        <v>9</v>
      </c>
      <c r="C55" s="93"/>
      <c r="D55" s="16" t="str" cm="1">
        <f t="array" aca="1" ref="D55" ca="1">IFERROR(INDEX($AT:$AT,MATCH($B55,$AW:$AW,0),0),"")</f>
        <v/>
      </c>
      <c r="E55" s="16"/>
      <c r="F55" s="16"/>
      <c r="G55" s="16" t="str" cm="1">
        <f t="array" aca="1" ref="G55" ca="1">IF(IFERROR(INDEX($AV:$AV,MATCH($B55,$AW:$AW,0),0),"")=0,"",IFERROR(INDEX($AV:$AV,MATCH($B55,$AW:$AW,0),0),""))</f>
        <v/>
      </c>
      <c r="H55" s="16"/>
      <c r="I55" s="53" t="str" cm="1">
        <f t="array" aca="1" ref="I55" ca="1">IF(IFERROR(INDEX($AU:$AU,MATCH($B55,$AW:$AW,0),0),"")=0,"",IFERROR(INDEX($AU:$AU,MATCH($B55,$AW:$AW,0),0),""))</f>
        <v/>
      </c>
      <c r="J55" s="96"/>
      <c r="L55" s="43"/>
      <c r="M55" s="16" t="str" cm="1">
        <f t="array" aca="1" ref="M55" ca="1">IFERROR(INDEX($AT:$AT,MATCH($B55,$AX:$AX,0),0),"")</f>
        <v/>
      </c>
      <c r="N55" s="16"/>
      <c r="O55" s="16"/>
      <c r="P55" s="16"/>
      <c r="Q55" s="100" t="str" cm="1">
        <f t="array" aca="1" ref="Q55" ca="1">IFERROR(INDEX(Table1[Category],MATCH(Snapshot!M55,Table1[Merchant],0),0),"")</f>
        <v/>
      </c>
      <c r="R55" s="16"/>
      <c r="S55" s="53" t="str" cm="1">
        <f t="array" aca="1" ref="S55" ca="1">IF(IFERROR(INDEX($AU:$AU,MATCH($B55,$AX:$AX,0),0),"")=0,"",IFERROR(INDEX($AU:$AU,MATCH($B55,$AX:$AX,0),0),""))</f>
        <v/>
      </c>
      <c r="T55" s="98"/>
      <c r="V55" s="40" t="str">
        <f t="shared" si="6"/>
        <v>--</v>
      </c>
      <c r="W55" s="40"/>
      <c r="AM55" s="16"/>
      <c r="AN55" s="16"/>
      <c r="AO55" s="16"/>
      <c r="AP55" s="16"/>
      <c r="AT55" s="27"/>
      <c r="AU55" s="34" t="str">
        <f>IF(ISBLANK(AT55),"",SUMIFS(Table1[Amount $],Table1[Amount $],"&lt;"&amp;0,Table1[Merchant],Snapshot!AT55,Table1[Month],Snapshot!$W$4)*-1)</f>
        <v/>
      </c>
      <c r="AV55" s="27" t="str">
        <f>IF(ISBLANK(AT55),"",COUNTIFS(Table1[Merchant],Snapshot!AT55,Table1[Month],Snapshot!$W$4))</f>
        <v/>
      </c>
      <c r="AW55" s="27" t="str">
        <f ca="1">IFERROR(RANK(AV55,$AV$6:$AV$200)+COUNTIF($AV$6:AV55,AV55)-1,"")</f>
        <v/>
      </c>
      <c r="AX55" s="27" t="str">
        <f ca="1">IFERROR(RANK(AU55,$AU$6:$AU$200)+COUNTIF($AU$6:AU55,AU55)-1,"")</f>
        <v/>
      </c>
    </row>
    <row r="56" spans="2:50" x14ac:dyDescent="0.3">
      <c r="B56" s="92">
        <f t="shared" si="7"/>
        <v>10</v>
      </c>
      <c r="C56" s="93"/>
      <c r="D56" s="27" t="str" cm="1">
        <f t="array" aca="1" ref="D56" ca="1">IFERROR(INDEX($AT:$AT,MATCH($B56,$AW:$AW,0),0),"")</f>
        <v/>
      </c>
      <c r="E56" s="27"/>
      <c r="F56" s="27"/>
      <c r="G56" s="27" t="str" cm="1">
        <f t="array" aca="1" ref="G56" ca="1">IF(IFERROR(INDEX($AV:$AV,MATCH($B56,$AW:$AW,0),0),"")=0,"",IFERROR(INDEX($AV:$AV,MATCH($B56,$AW:$AW,0),0),""))</f>
        <v/>
      </c>
      <c r="H56" s="27"/>
      <c r="I56" s="42" t="str" cm="1">
        <f t="array" aca="1" ref="I56" ca="1">IF(IFERROR(INDEX($AU:$AU,MATCH($B56,$AW:$AW,0),0),"")=0,"",IFERROR(INDEX($AU:$AU,MATCH($B56,$AW:$AW,0),0),""))</f>
        <v/>
      </c>
      <c r="J56" s="96"/>
      <c r="L56" s="43"/>
      <c r="M56" s="27" t="str" cm="1">
        <f t="array" aca="1" ref="M56" ca="1">IFERROR(INDEX($AT:$AT,MATCH($B56,$AX:$AX,0),0),"")</f>
        <v/>
      </c>
      <c r="N56" s="27"/>
      <c r="O56" s="27"/>
      <c r="P56" s="27"/>
      <c r="Q56" s="99" t="str" cm="1">
        <f t="array" aca="1" ref="Q56" ca="1">IFERROR(INDEX(Table1[Category],MATCH(Snapshot!M56,Table1[Merchant],0),0),"")</f>
        <v/>
      </c>
      <c r="R56" s="27"/>
      <c r="S56" s="42" t="str" cm="1">
        <f t="array" aca="1" ref="S56" ca="1">IF(IFERROR(INDEX($AU:$AU,MATCH($B56,$AX:$AX,0),0),"")=0,"",IFERROR(INDEX($AU:$AU,MATCH($B56,$AX:$AX,0),0),""))</f>
        <v/>
      </c>
      <c r="T56" s="98"/>
      <c r="V56" s="40" t="str">
        <f t="shared" si="6"/>
        <v>--</v>
      </c>
      <c r="W56" s="40"/>
      <c r="AM56" s="16"/>
      <c r="AN56" s="16"/>
      <c r="AO56" s="16"/>
      <c r="AP56" s="16"/>
      <c r="AT56" s="27"/>
      <c r="AU56" s="34" t="str">
        <f>IF(ISBLANK(AT56),"",SUMIFS(Table1[Amount $],Table1[Amount $],"&lt;"&amp;0,Table1[Merchant],Snapshot!AT56,Table1[Month],Snapshot!$W$4)*-1)</f>
        <v/>
      </c>
      <c r="AV56" s="27" t="str">
        <f>IF(ISBLANK(AT56),"",COUNTIFS(Table1[Merchant],Snapshot!AT56,Table1[Month],Snapshot!$W$4))</f>
        <v/>
      </c>
      <c r="AW56" s="27" t="str">
        <f ca="1">IFERROR(RANK(AV56,$AV$6:$AV$200)+COUNTIF($AV$6:AV56,AV56)-1,"")</f>
        <v/>
      </c>
      <c r="AX56" s="27" t="str">
        <f ca="1">IFERROR(RANK(AU56,$AU$6:$AU$200)+COUNTIF($AU$6:AU56,AU56)-1,"")</f>
        <v/>
      </c>
    </row>
    <row r="57" spans="2:50" ht="16.2" customHeight="1" thickBot="1" x14ac:dyDescent="0.35">
      <c r="C57" s="73"/>
      <c r="D57" s="74"/>
      <c r="E57" s="74"/>
      <c r="F57" s="74"/>
      <c r="G57" s="74"/>
      <c r="H57" s="74"/>
      <c r="I57" s="74"/>
      <c r="J57" s="75"/>
      <c r="L57" s="73"/>
      <c r="M57" s="74"/>
      <c r="N57" s="74"/>
      <c r="O57" s="74"/>
      <c r="P57" s="74"/>
      <c r="Q57" s="74"/>
      <c r="R57" s="74"/>
      <c r="S57" s="74"/>
      <c r="T57" s="75"/>
      <c r="V57" s="40" t="str">
        <f t="shared" si="6"/>
        <v>--</v>
      </c>
      <c r="W57" s="40"/>
      <c r="X57" s="101"/>
      <c r="Y57" s="63"/>
      <c r="Z57" s="102"/>
      <c r="AA57" s="103"/>
      <c r="AM57" s="16"/>
      <c r="AN57" s="16"/>
      <c r="AO57" s="16"/>
      <c r="AP57" s="16"/>
      <c r="AT57" s="27"/>
      <c r="AU57" s="34" t="str">
        <f>IF(ISBLANK(AT57),"",SUMIFS(Table1[Amount $],Table1[Amount $],"&lt;"&amp;0,Table1[Merchant],Snapshot!AT57,Table1[Month],Snapshot!$W$4)*-1)</f>
        <v/>
      </c>
      <c r="AV57" s="27" t="str">
        <f>IF(ISBLANK(AT57),"",COUNTIFS(Table1[Merchant],Snapshot!AT57,Table1[Month],Snapshot!$W$4))</f>
        <v/>
      </c>
      <c r="AW57" s="27" t="str">
        <f ca="1">IFERROR(RANK(AV57,$AV$6:$AV$200)+COUNTIF($AV$6:AV57,AV57)-1,"")</f>
        <v/>
      </c>
      <c r="AX57" s="27" t="str">
        <f ca="1">IFERROR(RANK(AU57,$AU$6:$AU$200)+COUNTIF($AU$6:AU57,AU57)-1,"")</f>
        <v/>
      </c>
    </row>
    <row r="58" spans="2:50" ht="15.6" x14ac:dyDescent="0.3">
      <c r="V58" s="40" t="str">
        <f t="shared" si="6"/>
        <v>--</v>
      </c>
      <c r="W58" s="40"/>
      <c r="X58" s="63"/>
      <c r="Y58" s="63"/>
      <c r="Z58" s="103"/>
      <c r="AA58" s="103"/>
      <c r="AM58" s="16"/>
      <c r="AN58" s="16"/>
      <c r="AO58" s="16"/>
      <c r="AP58" s="16"/>
      <c r="AT58" s="27"/>
      <c r="AU58" s="34" t="str">
        <f>IF(ISBLANK(AT58),"",SUMIFS(Table1[Amount $],Table1[Amount $],"&lt;"&amp;0,Table1[Merchant],Snapshot!AT58,Table1[Month],Snapshot!$W$4)*-1)</f>
        <v/>
      </c>
      <c r="AV58" s="27" t="str">
        <f>IF(ISBLANK(AT58),"",COUNTIFS(Table1[Merchant],Snapshot!AT58,Table1[Month],Snapshot!$W$4))</f>
        <v/>
      </c>
      <c r="AW58" s="27" t="str">
        <f ca="1">IFERROR(RANK(AV58,$AV$6:$AV$200)+COUNTIF($AV$6:AV58,AV58)-1,"")</f>
        <v/>
      </c>
      <c r="AX58" s="27" t="str">
        <f ca="1">IFERROR(RANK(AU58,$AU$6:$AU$200)+COUNTIF($AU$6:AU58,AU58)-1,"")</f>
        <v/>
      </c>
    </row>
    <row r="59" spans="2:50" x14ac:dyDescent="0.3">
      <c r="D59" s="16"/>
      <c r="V59" s="40" t="str">
        <f t="shared" si="6"/>
        <v>--</v>
      </c>
      <c r="W59" s="40"/>
      <c r="Y59" s="16"/>
      <c r="Z59" s="104"/>
      <c r="AA59" s="104"/>
      <c r="AM59" s="16"/>
      <c r="AN59" s="16"/>
      <c r="AO59" s="16"/>
      <c r="AP59" s="16"/>
      <c r="AT59" s="27"/>
      <c r="AU59" s="34" t="str">
        <f>IF(ISBLANK(AT59),"",SUMIFS(Table1[Amount $],Table1[Amount $],"&lt;"&amp;0,Table1[Merchant],Snapshot!AT59,Table1[Month],Snapshot!$W$4)*-1)</f>
        <v/>
      </c>
      <c r="AV59" s="27" t="str">
        <f>IF(ISBLANK(AT59),"",COUNTIFS(Table1[Merchant],Snapshot!AT59,Table1[Month],Snapshot!$W$4))</f>
        <v/>
      </c>
      <c r="AW59" s="27" t="str">
        <f ca="1">IFERROR(RANK(AV59,$AV$6:$AV$200)+COUNTIF($AV$6:AV59,AV59)-1,"")</f>
        <v/>
      </c>
      <c r="AX59" s="27" t="str">
        <f ca="1">IFERROR(RANK(AU59,$AU$6:$AU$200)+COUNTIF($AU$6:AU59,AU59)-1,"")</f>
        <v/>
      </c>
    </row>
    <row r="60" spans="2:50" x14ac:dyDescent="0.3">
      <c r="D60" s="16"/>
      <c r="V60" s="40" t="str">
        <f t="shared" si="6"/>
        <v>--</v>
      </c>
      <c r="W60" s="40"/>
      <c r="AM60" s="16"/>
      <c r="AN60" s="16"/>
      <c r="AO60" s="16"/>
      <c r="AP60" s="16"/>
      <c r="AT60" s="27"/>
      <c r="AU60" s="34" t="str">
        <f>IF(ISBLANK(AT60),"",SUMIFS(Table1[Amount $],Table1[Amount $],"&lt;"&amp;0,Table1[Merchant],Snapshot!AT60,Table1[Month],Snapshot!$W$4)*-1)</f>
        <v/>
      </c>
      <c r="AV60" s="27" t="str">
        <f>IF(ISBLANK(AT60),"",COUNTIFS(Table1[Merchant],Snapshot!AT60,Table1[Month],Snapshot!$W$4))</f>
        <v/>
      </c>
      <c r="AW60" s="27" t="str">
        <f ca="1">IFERROR(RANK(AV60,$AV$6:$AV$200)+COUNTIF($AV$6:AV60,AV60)-1,"")</f>
        <v/>
      </c>
      <c r="AX60" s="27" t="str">
        <f ca="1">IFERROR(RANK(AU60,$AU$6:$AU$200)+COUNTIF($AU$6:AU60,AU60)-1,"")</f>
        <v/>
      </c>
    </row>
    <row r="61" spans="2:50" x14ac:dyDescent="0.3">
      <c r="D61" s="16"/>
      <c r="V61" s="40" t="str">
        <f t="shared" si="6"/>
        <v>--</v>
      </c>
      <c r="W61" s="40"/>
      <c r="AM61" s="16"/>
      <c r="AN61" s="16"/>
      <c r="AO61" s="16"/>
      <c r="AP61" s="16"/>
      <c r="AT61" s="27"/>
      <c r="AU61" s="34" t="str">
        <f>IF(ISBLANK(AT61),"",SUMIFS(Table1[Amount $],Table1[Amount $],"&lt;"&amp;0,Table1[Merchant],Snapshot!AT61,Table1[Month],Snapshot!$W$4)*-1)</f>
        <v/>
      </c>
      <c r="AV61" s="27" t="str">
        <f>IF(ISBLANK(AT61),"",COUNTIFS(Table1[Merchant],Snapshot!AT61,Table1[Month],Snapshot!$W$4))</f>
        <v/>
      </c>
      <c r="AW61" s="27" t="str">
        <f ca="1">IFERROR(RANK(AV61,$AV$6:$AV$200)+COUNTIF($AV$6:AV61,AV61)-1,"")</f>
        <v/>
      </c>
      <c r="AX61" s="27" t="str">
        <f ca="1">IFERROR(RANK(AU61,$AU$6:$AU$200)+COUNTIF($AU$6:AU61,AU61)-1,"")</f>
        <v/>
      </c>
    </row>
    <row r="62" spans="2:50" x14ac:dyDescent="0.3">
      <c r="D62" s="16"/>
      <c r="V62" s="40" t="str">
        <f t="shared" si="6"/>
        <v>--</v>
      </c>
      <c r="W62" s="40"/>
      <c r="AM62" s="16"/>
      <c r="AN62" s="16"/>
      <c r="AO62" s="16"/>
      <c r="AP62" s="16"/>
      <c r="AT62" s="27"/>
      <c r="AU62" s="34" t="str">
        <f>IF(ISBLANK(AT62),"",SUMIFS(Table1[Amount $],Table1[Amount $],"&lt;"&amp;0,Table1[Merchant],Snapshot!AT62,Table1[Month],Snapshot!$W$4)*-1)</f>
        <v/>
      </c>
      <c r="AV62" s="27" t="str">
        <f>IF(ISBLANK(AT62),"",COUNTIFS(Table1[Merchant],Snapshot!AT62,Table1[Month],Snapshot!$W$4))</f>
        <v/>
      </c>
      <c r="AW62" s="27" t="str">
        <f ca="1">IFERROR(RANK(AV62,$AV$6:$AV$200)+COUNTIF($AV$6:AV62,AV62)-1,"")</f>
        <v/>
      </c>
      <c r="AX62" s="27" t="str">
        <f ca="1">IFERROR(RANK(AU62,$AU$6:$AU$200)+COUNTIF($AU$6:AU62,AU62)-1,"")</f>
        <v/>
      </c>
    </row>
    <row r="63" spans="2:50" x14ac:dyDescent="0.3">
      <c r="D63" s="16"/>
      <c r="V63" s="40" t="str">
        <f t="shared" si="6"/>
        <v>--</v>
      </c>
      <c r="W63" s="40"/>
      <c r="AM63" s="16"/>
      <c r="AN63" s="16"/>
      <c r="AO63" s="16"/>
      <c r="AP63" s="16"/>
      <c r="AT63" s="27"/>
      <c r="AU63" s="34" t="str">
        <f>IF(ISBLANK(AT63),"",SUMIFS(Table1[Amount $],Table1[Amount $],"&lt;"&amp;0,Table1[Merchant],Snapshot!AT63,Table1[Month],Snapshot!$W$4)*-1)</f>
        <v/>
      </c>
      <c r="AV63" s="27" t="str">
        <f>IF(ISBLANK(AT63),"",COUNTIFS(Table1[Merchant],Snapshot!AT63,Table1[Month],Snapshot!$W$4))</f>
        <v/>
      </c>
      <c r="AW63" s="27" t="str">
        <f ca="1">IFERROR(RANK(AV63,$AV$6:$AV$200)+COUNTIF($AV$6:AV63,AV63)-1,"")</f>
        <v/>
      </c>
      <c r="AX63" s="27" t="str">
        <f ca="1">IFERROR(RANK(AU63,$AU$6:$AU$200)+COUNTIF($AU$6:AU63,AU63)-1,"")</f>
        <v/>
      </c>
    </row>
    <row r="64" spans="2:50" x14ac:dyDescent="0.3">
      <c r="D64" s="16"/>
      <c r="V64" s="40" t="str">
        <f t="shared" si="6"/>
        <v>--</v>
      </c>
      <c r="W64" s="40"/>
      <c r="AM64" s="16"/>
      <c r="AN64" s="16"/>
      <c r="AO64" s="16"/>
      <c r="AP64" s="16"/>
      <c r="AT64" s="27"/>
      <c r="AU64" s="34" t="str">
        <f>IF(ISBLANK(AT64),"",SUMIFS(Table1[Amount $],Table1[Amount $],"&lt;"&amp;0,Table1[Merchant],Snapshot!AT64,Table1[Month],Snapshot!$W$4)*-1)</f>
        <v/>
      </c>
      <c r="AV64" s="27" t="str">
        <f>IF(ISBLANK(AT64),"",COUNTIFS(Table1[Merchant],Snapshot!AT64,Table1[Month],Snapshot!$W$4))</f>
        <v/>
      </c>
      <c r="AW64" s="27" t="str">
        <f ca="1">IFERROR(RANK(AV64,$AV$6:$AV$200)+COUNTIF($AV$6:AV64,AV64)-1,"")</f>
        <v/>
      </c>
      <c r="AX64" s="27" t="str">
        <f ca="1">IFERROR(RANK(AU64,$AU$6:$AU$200)+COUNTIF($AU$6:AU64,AU64)-1,"")</f>
        <v/>
      </c>
    </row>
    <row r="65" spans="4:50" x14ac:dyDescent="0.3">
      <c r="D65" s="16"/>
      <c r="V65" s="40" t="str">
        <f t="shared" ref="V65:V99" si="8">IF(ISBLANK(W65),"--",TEXT(W65,"mmmm")&amp;" "&amp;TEXT(W65,"YYYY"))</f>
        <v>--</v>
      </c>
      <c r="W65" s="40"/>
      <c r="AM65" s="16"/>
      <c r="AN65" s="16"/>
      <c r="AO65" s="16"/>
      <c r="AP65" s="16"/>
      <c r="AT65" s="27"/>
      <c r="AU65" s="34" t="str">
        <f>IF(ISBLANK(AT65),"",SUMIFS(Table1[Amount $],Table1[Amount $],"&lt;"&amp;0,Table1[Merchant],Snapshot!AT65,Table1[Month],Snapshot!$W$4)*-1)</f>
        <v/>
      </c>
      <c r="AV65" s="27" t="str">
        <f>IF(ISBLANK(AT65),"",COUNTIFS(Table1[Merchant],Snapshot!AT65,Table1[Month],Snapshot!$W$4))</f>
        <v/>
      </c>
      <c r="AW65" s="27" t="str">
        <f ca="1">IFERROR(RANK(AV65,$AV$6:$AV$200)+COUNTIF($AV$6:AV65,AV65)-1,"")</f>
        <v/>
      </c>
      <c r="AX65" s="27" t="str">
        <f ca="1">IFERROR(RANK(AU65,$AU$6:$AU$200)+COUNTIF($AU$6:AU65,AU65)-1,"")</f>
        <v/>
      </c>
    </row>
    <row r="66" spans="4:50" x14ac:dyDescent="0.3">
      <c r="D66" s="16"/>
      <c r="V66" s="40" t="str">
        <f t="shared" si="8"/>
        <v>--</v>
      </c>
      <c r="W66" s="40"/>
      <c r="AM66" s="16"/>
      <c r="AN66" s="16"/>
      <c r="AO66" s="16"/>
      <c r="AP66" s="16"/>
      <c r="AT66" s="27"/>
      <c r="AU66" s="34" t="str">
        <f>IF(ISBLANK(AT66),"",SUMIFS(Table1[Amount $],Table1[Amount $],"&lt;"&amp;0,Table1[Merchant],Snapshot!AT66,Table1[Month],Snapshot!$W$4)*-1)</f>
        <v/>
      </c>
      <c r="AV66" s="27" t="str">
        <f>IF(ISBLANK(AT66),"",COUNTIFS(Table1[Merchant],Snapshot!AT66,Table1[Month],Snapshot!$W$4))</f>
        <v/>
      </c>
      <c r="AW66" s="27" t="str">
        <f ca="1">IFERROR(RANK(AV66,$AV$6:$AV$200)+COUNTIF($AV$6:AV66,AV66)-1,"")</f>
        <v/>
      </c>
      <c r="AX66" s="27" t="str">
        <f ca="1">IFERROR(RANK(AU66,$AU$6:$AU$200)+COUNTIF($AU$6:AU66,AU66)-1,"")</f>
        <v/>
      </c>
    </row>
    <row r="67" spans="4:50" x14ac:dyDescent="0.3">
      <c r="D67" s="16"/>
      <c r="V67" s="40" t="str">
        <f t="shared" si="8"/>
        <v>--</v>
      </c>
      <c r="W67" s="40"/>
      <c r="AM67" s="16"/>
      <c r="AN67" s="16"/>
      <c r="AO67" s="16"/>
      <c r="AP67" s="16"/>
      <c r="AT67" s="27"/>
      <c r="AU67" s="34" t="str">
        <f>IF(ISBLANK(AT67),"",SUMIFS(Table1[Amount $],Table1[Amount $],"&lt;"&amp;0,Table1[Merchant],Snapshot!AT67,Table1[Month],Snapshot!$W$4)*-1)</f>
        <v/>
      </c>
      <c r="AV67" s="27" t="str">
        <f>IF(ISBLANK(AT67),"",COUNTIFS(Table1[Merchant],Snapshot!AT67,Table1[Month],Snapshot!$W$4))</f>
        <v/>
      </c>
      <c r="AW67" s="27" t="str">
        <f ca="1">IFERROR(RANK(AV67,$AV$6:$AV$200)+COUNTIF($AV$6:AV67,AV67)-1,"")</f>
        <v/>
      </c>
      <c r="AX67" s="27" t="str">
        <f ca="1">IFERROR(RANK(AU67,$AU$6:$AU$200)+COUNTIF($AU$6:AU67,AU67)-1,"")</f>
        <v/>
      </c>
    </row>
    <row r="68" spans="4:50" x14ac:dyDescent="0.3">
      <c r="D68" s="16"/>
      <c r="V68" s="40" t="str">
        <f t="shared" si="8"/>
        <v>--</v>
      </c>
      <c r="W68" s="40"/>
      <c r="AM68" s="16"/>
      <c r="AN68" s="16"/>
      <c r="AO68" s="16"/>
      <c r="AP68" s="16"/>
      <c r="AT68" s="27"/>
      <c r="AU68" s="34" t="str">
        <f>IF(ISBLANK(AT68),"",SUMIFS(Table1[Amount $],Table1[Amount $],"&lt;"&amp;0,Table1[Merchant],Snapshot!AT68,Table1[Month],Snapshot!$W$4)*-1)</f>
        <v/>
      </c>
      <c r="AV68" s="27" t="str">
        <f>IF(ISBLANK(AT68),"",COUNTIFS(Table1[Merchant],Snapshot!AT68,Table1[Month],Snapshot!$W$4))</f>
        <v/>
      </c>
      <c r="AW68" s="27" t="str">
        <f ca="1">IFERROR(RANK(AV68,$AV$6:$AV$200)+COUNTIF($AV$6:AV68,AV68)-1,"")</f>
        <v/>
      </c>
      <c r="AX68" s="27" t="str">
        <f ca="1">IFERROR(RANK(AU68,$AU$6:$AU$200)+COUNTIF($AU$6:AU68,AU68)-1,"")</f>
        <v/>
      </c>
    </row>
    <row r="69" spans="4:50" x14ac:dyDescent="0.3">
      <c r="D69" s="16"/>
      <c r="V69" s="40" t="str">
        <f t="shared" si="8"/>
        <v>--</v>
      </c>
      <c r="W69" s="40"/>
      <c r="AT69" s="27"/>
      <c r="AU69" s="34" t="str">
        <f>IF(ISBLANK(AT69),"",SUMIFS(Table1[Amount $],Table1[Amount $],"&lt;"&amp;0,Table1[Merchant],Snapshot!AT69,Table1[Month],Snapshot!$W$4)*-1)</f>
        <v/>
      </c>
      <c r="AV69" s="27" t="str">
        <f>IF(ISBLANK(AT69),"",COUNTIFS(Table1[Merchant],Snapshot!AT69,Table1[Month],Snapshot!$W$4))</f>
        <v/>
      </c>
      <c r="AW69" s="27" t="str">
        <f ca="1">IFERROR(RANK(AV69,$AV$6:$AV$200)+COUNTIF($AV$6:AV69,AV69)-1,"")</f>
        <v/>
      </c>
      <c r="AX69" s="27" t="str">
        <f ca="1">IFERROR(RANK(AU69,$AU$6:$AU$200)+COUNTIF($AU$6:AU69,AU69)-1,"")</f>
        <v/>
      </c>
    </row>
    <row r="70" spans="4:50" x14ac:dyDescent="0.3">
      <c r="D70" s="16"/>
      <c r="V70" s="40" t="str">
        <f t="shared" si="8"/>
        <v>--</v>
      </c>
      <c r="W70" s="40"/>
      <c r="AT70" s="27"/>
      <c r="AU70" s="34" t="str">
        <f>IF(ISBLANK(AT70),"",SUMIFS(Table1[Amount $],Table1[Amount $],"&lt;"&amp;0,Table1[Merchant],Snapshot!AT70,Table1[Month],Snapshot!$W$4)*-1)</f>
        <v/>
      </c>
      <c r="AV70" s="27" t="str">
        <f>IF(ISBLANK(AT70),"",COUNTIFS(Table1[Merchant],Snapshot!AT70,Table1[Month],Snapshot!$W$4))</f>
        <v/>
      </c>
      <c r="AW70" s="27" t="str">
        <f ca="1">IFERROR(RANK(AV70,$AV$6:$AV$200)+COUNTIF($AV$6:AV70,AV70)-1,"")</f>
        <v/>
      </c>
      <c r="AX70" s="27" t="str">
        <f ca="1">IFERROR(RANK(AU70,$AU$6:$AU$200)+COUNTIF($AU$6:AU70,AU70)-1,"")</f>
        <v/>
      </c>
    </row>
    <row r="71" spans="4:50" x14ac:dyDescent="0.3">
      <c r="D71" s="16"/>
      <c r="V71" s="40" t="str">
        <f t="shared" si="8"/>
        <v>--</v>
      </c>
      <c r="W71" s="40"/>
      <c r="AT71" s="27"/>
      <c r="AU71" s="34" t="str">
        <f>IF(ISBLANK(AT71),"",SUMIFS(Table1[Amount $],Table1[Amount $],"&lt;"&amp;0,Table1[Merchant],Snapshot!AT71,Table1[Month],Snapshot!$W$4)*-1)</f>
        <v/>
      </c>
      <c r="AV71" s="27" t="str">
        <f>IF(ISBLANK(AT71),"",COUNTIFS(Table1[Merchant],Snapshot!AT71,Table1[Month],Snapshot!$W$4))</f>
        <v/>
      </c>
      <c r="AW71" s="27" t="str">
        <f ca="1">IFERROR(RANK(AV71,$AV$6:$AV$200)+COUNTIF($AV$6:AV71,AV71)-1,"")</f>
        <v/>
      </c>
      <c r="AX71" s="27" t="str">
        <f ca="1">IFERROR(RANK(AU71,$AU$6:$AU$200)+COUNTIF($AU$6:AU71,AU71)-1,"")</f>
        <v/>
      </c>
    </row>
    <row r="72" spans="4:50" x14ac:dyDescent="0.3">
      <c r="V72" s="40" t="str">
        <f t="shared" si="8"/>
        <v>--</v>
      </c>
      <c r="W72" s="40"/>
      <c r="AT72" s="27"/>
      <c r="AU72" s="34" t="str">
        <f>IF(ISBLANK(AT72),"",SUMIFS(Table1[Amount $],Table1[Amount $],"&lt;"&amp;0,Table1[Merchant],Snapshot!AT72,Table1[Month],Snapshot!$W$4)*-1)</f>
        <v/>
      </c>
      <c r="AV72" s="27" t="str">
        <f>IF(ISBLANK(AT72),"",COUNTIFS(Table1[Merchant],Snapshot!AT72,Table1[Month],Snapshot!$W$4))</f>
        <v/>
      </c>
      <c r="AW72" s="27" t="str">
        <f ca="1">IFERROR(RANK(AV72,$AV$6:$AV$200)+COUNTIF($AV$6:AV72,AV72)-1,"")</f>
        <v/>
      </c>
      <c r="AX72" s="27" t="str">
        <f ca="1">IFERROR(RANK(AU72,$AU$6:$AU$200)+COUNTIF($AU$6:AU72,AU72)-1,"")</f>
        <v/>
      </c>
    </row>
    <row r="73" spans="4:50" x14ac:dyDescent="0.3">
      <c r="V73" s="40" t="str">
        <f t="shared" si="8"/>
        <v>--</v>
      </c>
      <c r="W73" s="40"/>
      <c r="AT73" s="27"/>
      <c r="AU73" s="34" t="str">
        <f>IF(ISBLANK(AT73),"",SUMIFS(Table1[Amount $],Table1[Amount $],"&lt;"&amp;0,Table1[Merchant],Snapshot!AT73,Table1[Month],Snapshot!$W$4)*-1)</f>
        <v/>
      </c>
      <c r="AV73" s="27" t="str">
        <f>IF(ISBLANK(AT73),"",COUNTIFS(Table1[Merchant],Snapshot!AT73,Table1[Month],Snapshot!$W$4))</f>
        <v/>
      </c>
      <c r="AW73" s="27" t="str">
        <f ca="1">IFERROR(RANK(AV73,$AV$6:$AV$200)+COUNTIF($AV$6:AV73,AV73)-1,"")</f>
        <v/>
      </c>
      <c r="AX73" s="27" t="str">
        <f ca="1">IFERROR(RANK(AU73,$AU$6:$AU$200)+COUNTIF($AU$6:AU73,AU73)-1,"")</f>
        <v/>
      </c>
    </row>
    <row r="74" spans="4:50" x14ac:dyDescent="0.3">
      <c r="V74" s="40" t="str">
        <f t="shared" si="8"/>
        <v>--</v>
      </c>
      <c r="W74" s="40"/>
      <c r="AT74" s="27"/>
      <c r="AU74" s="34" t="str">
        <f>IF(ISBLANK(AT74),"",SUMIFS(Table1[Amount $],Table1[Amount $],"&lt;"&amp;0,Table1[Merchant],Snapshot!AT74,Table1[Month],Snapshot!$W$4)*-1)</f>
        <v/>
      </c>
      <c r="AV74" s="27" t="str">
        <f>IF(ISBLANK(AT74),"",COUNTIFS(Table1[Merchant],Snapshot!AT74,Table1[Month],Snapshot!$W$4))</f>
        <v/>
      </c>
      <c r="AW74" s="27" t="str">
        <f ca="1">IFERROR(RANK(AV74,$AV$6:$AV$200)+COUNTIF($AV$6:AV74,AV74)-1,"")</f>
        <v/>
      </c>
      <c r="AX74" s="27" t="str">
        <f ca="1">IFERROR(RANK(AU74,$AU$6:$AU$200)+COUNTIF($AU$6:AU74,AU74)-1,"")</f>
        <v/>
      </c>
    </row>
    <row r="75" spans="4:50" x14ac:dyDescent="0.3">
      <c r="V75" s="40" t="str">
        <f t="shared" si="8"/>
        <v>--</v>
      </c>
      <c r="W75" s="40"/>
      <c r="AT75" s="27"/>
      <c r="AU75" s="34" t="str">
        <f>IF(ISBLANK(AT75),"",SUMIFS(Table1[Amount $],Table1[Amount $],"&lt;"&amp;0,Table1[Merchant],Snapshot!AT75,Table1[Month],Snapshot!$W$4)*-1)</f>
        <v/>
      </c>
      <c r="AV75" s="27" t="str">
        <f>IF(ISBLANK(AT75),"",COUNTIFS(Table1[Merchant],Snapshot!AT75,Table1[Month],Snapshot!$W$4))</f>
        <v/>
      </c>
      <c r="AW75" s="27" t="str">
        <f ca="1">IFERROR(RANK(AV75,$AV$6:$AV$200)+COUNTIF($AV$6:AV75,AV75)-1,"")</f>
        <v/>
      </c>
      <c r="AX75" s="27" t="str">
        <f ca="1">IFERROR(RANK(AU75,$AU$6:$AU$200)+COUNTIF($AU$6:AU75,AU75)-1,"")</f>
        <v/>
      </c>
    </row>
    <row r="76" spans="4:50" x14ac:dyDescent="0.3">
      <c r="V76" s="40" t="str">
        <f t="shared" si="8"/>
        <v>--</v>
      </c>
      <c r="W76" s="40"/>
      <c r="AT76" s="27"/>
      <c r="AU76" s="34" t="str">
        <f>IF(ISBLANK(AT76),"",SUMIFS(Table1[Amount $],Table1[Amount $],"&lt;"&amp;0,Table1[Merchant],Snapshot!AT76,Table1[Month],Snapshot!$W$4)*-1)</f>
        <v/>
      </c>
      <c r="AV76" s="27" t="str">
        <f>IF(ISBLANK(AT76),"",COUNTIFS(Table1[Merchant],Snapshot!AT76,Table1[Month],Snapshot!$W$4))</f>
        <v/>
      </c>
      <c r="AW76" s="27" t="str">
        <f ca="1">IFERROR(RANK(AV76,$AV$6:$AV$200)+COUNTIF($AV$6:AV76,AV76)-1,"")</f>
        <v/>
      </c>
      <c r="AX76" s="27" t="str">
        <f ca="1">IFERROR(RANK(AU76,$AU$6:$AU$200)+COUNTIF($AU$6:AU76,AU76)-1,"")</f>
        <v/>
      </c>
    </row>
    <row r="77" spans="4:50" x14ac:dyDescent="0.3">
      <c r="V77" s="40" t="str">
        <f t="shared" si="8"/>
        <v>--</v>
      </c>
      <c r="W77" s="40"/>
      <c r="AT77" s="27"/>
      <c r="AU77" s="34" t="str">
        <f>IF(ISBLANK(AT77),"",SUMIFS(Table1[Amount $],Table1[Amount $],"&lt;"&amp;0,Table1[Merchant],Snapshot!AT77,Table1[Month],Snapshot!$W$4)*-1)</f>
        <v/>
      </c>
      <c r="AV77" s="27" t="str">
        <f>IF(ISBLANK(AT77),"",COUNTIFS(Table1[Merchant],Snapshot!AT77,Table1[Month],Snapshot!$W$4))</f>
        <v/>
      </c>
      <c r="AW77" s="27" t="str">
        <f ca="1">IFERROR(RANK(AV77,$AV$6:$AV$200)+COUNTIF($AV$6:AV77,AV77)-1,"")</f>
        <v/>
      </c>
      <c r="AX77" s="27" t="str">
        <f ca="1">IFERROR(RANK(AU77,$AU$6:$AU$200)+COUNTIF($AU$6:AU77,AU77)-1,"")</f>
        <v/>
      </c>
    </row>
    <row r="78" spans="4:50" x14ac:dyDescent="0.3">
      <c r="V78" s="40" t="str">
        <f t="shared" si="8"/>
        <v>--</v>
      </c>
      <c r="W78" s="40"/>
      <c r="AT78" s="27"/>
      <c r="AU78" s="34" t="str">
        <f>IF(ISBLANK(AT78),"",SUMIFS(Table1[Amount $],Table1[Amount $],"&lt;"&amp;0,Table1[Merchant],Snapshot!AT78,Table1[Month],Snapshot!$W$4)*-1)</f>
        <v/>
      </c>
      <c r="AV78" s="27" t="str">
        <f>IF(ISBLANK(AT78),"",COUNTIFS(Table1[Merchant],Snapshot!AT78,Table1[Month],Snapshot!$W$4))</f>
        <v/>
      </c>
      <c r="AW78" s="27" t="str">
        <f ca="1">IFERROR(RANK(AV78,$AV$6:$AV$200)+COUNTIF($AV$6:AV78,AV78)-1,"")</f>
        <v/>
      </c>
      <c r="AX78" s="27" t="str">
        <f ca="1">IFERROR(RANK(AU78,$AU$6:$AU$200)+COUNTIF($AU$6:AU78,AU78)-1,"")</f>
        <v/>
      </c>
    </row>
    <row r="79" spans="4:50" x14ac:dyDescent="0.3">
      <c r="V79" s="40" t="str">
        <f t="shared" si="8"/>
        <v>--</v>
      </c>
      <c r="W79" s="40"/>
      <c r="AT79" s="27"/>
      <c r="AU79" s="34" t="str">
        <f>IF(ISBLANK(AT79),"",SUMIFS(Table1[Amount $],Table1[Amount $],"&lt;"&amp;0,Table1[Merchant],Snapshot!AT79,Table1[Month],Snapshot!$W$4)*-1)</f>
        <v/>
      </c>
      <c r="AV79" s="27" t="str">
        <f>IF(ISBLANK(AT79),"",COUNTIFS(Table1[Merchant],Snapshot!AT79,Table1[Month],Snapshot!$W$4))</f>
        <v/>
      </c>
      <c r="AW79" s="27" t="str">
        <f ca="1">IFERROR(RANK(AV79,$AV$6:$AV$200)+COUNTIF($AV$6:AV79,AV79)-1,"")</f>
        <v/>
      </c>
      <c r="AX79" s="27" t="str">
        <f ca="1">IFERROR(RANK(AU79,$AU$6:$AU$200)+COUNTIF($AU$6:AU79,AU79)-1,"")</f>
        <v/>
      </c>
    </row>
    <row r="80" spans="4:50" x14ac:dyDescent="0.3">
      <c r="V80" s="40" t="str">
        <f t="shared" si="8"/>
        <v>--</v>
      </c>
      <c r="W80" s="40"/>
      <c r="AT80" s="27"/>
      <c r="AU80" s="34" t="str">
        <f>IF(ISBLANK(AT80),"",SUMIFS(Table1[Amount $],Table1[Amount $],"&lt;"&amp;0,Table1[Merchant],Snapshot!AT80,Table1[Month],Snapshot!$W$4)*-1)</f>
        <v/>
      </c>
      <c r="AV80" s="27" t="str">
        <f>IF(ISBLANK(AT80),"",COUNTIFS(Table1[Merchant],Snapshot!AT80,Table1[Month],Snapshot!$W$4))</f>
        <v/>
      </c>
      <c r="AW80" s="27" t="str">
        <f ca="1">IFERROR(RANK(AV80,$AV$6:$AV$200)+COUNTIF($AV$6:AV80,AV80)-1,"")</f>
        <v/>
      </c>
      <c r="AX80" s="27" t="str">
        <f ca="1">IFERROR(RANK(AU80,$AU$6:$AU$200)+COUNTIF($AU$6:AU80,AU80)-1,"")</f>
        <v/>
      </c>
    </row>
    <row r="81" spans="22:50" x14ac:dyDescent="0.3">
      <c r="V81" s="40" t="str">
        <f t="shared" si="8"/>
        <v>--</v>
      </c>
      <c r="W81" s="40"/>
      <c r="AT81" s="27"/>
      <c r="AU81" s="34" t="str">
        <f>IF(ISBLANK(AT81),"",SUMIFS(Table1[Amount $],Table1[Amount $],"&lt;"&amp;0,Table1[Merchant],Snapshot!AT81,Table1[Month],Snapshot!$W$4)*-1)</f>
        <v/>
      </c>
      <c r="AV81" s="27" t="str">
        <f>IF(ISBLANK(AT81),"",COUNTIFS(Table1[Merchant],Snapshot!AT81,Table1[Month],Snapshot!$W$4))</f>
        <v/>
      </c>
      <c r="AW81" s="27" t="str">
        <f ca="1">IFERROR(RANK(AV81,$AV$6:$AV$200)+COUNTIF($AV$6:AV81,AV81)-1,"")</f>
        <v/>
      </c>
      <c r="AX81" s="27" t="str">
        <f ca="1">IFERROR(RANK(AU81,$AU$6:$AU$200)+COUNTIF($AU$6:AU81,AU81)-1,"")</f>
        <v/>
      </c>
    </row>
    <row r="82" spans="22:50" x14ac:dyDescent="0.3">
      <c r="V82" s="40" t="str">
        <f t="shared" si="8"/>
        <v>--</v>
      </c>
      <c r="W82" s="40"/>
      <c r="AT82" s="27"/>
      <c r="AU82" s="34" t="str">
        <f>IF(ISBLANK(AT82),"",SUMIFS(Table1[Amount $],Table1[Amount $],"&lt;"&amp;0,Table1[Merchant],Snapshot!AT82,Table1[Month],Snapshot!$W$4)*-1)</f>
        <v/>
      </c>
      <c r="AV82" s="27" t="str">
        <f>IF(ISBLANK(AT82),"",COUNTIFS(Table1[Merchant],Snapshot!AT82,Table1[Month],Snapshot!$W$4))</f>
        <v/>
      </c>
      <c r="AW82" s="27" t="str">
        <f ca="1">IFERROR(RANK(AV82,$AV$6:$AV$200)+COUNTIF($AV$6:AV82,AV82)-1,"")</f>
        <v/>
      </c>
      <c r="AX82" s="27" t="str">
        <f ca="1">IFERROR(RANK(AU82,$AU$6:$AU$200)+COUNTIF($AU$6:AU82,AU82)-1,"")</f>
        <v/>
      </c>
    </row>
    <row r="83" spans="22:50" x14ac:dyDescent="0.3">
      <c r="V83" s="40" t="str">
        <f t="shared" si="8"/>
        <v>--</v>
      </c>
      <c r="W83" s="40"/>
      <c r="AT83" s="27"/>
      <c r="AU83" s="34" t="str">
        <f>IF(ISBLANK(AT83),"",SUMIFS(Table1[Amount $],Table1[Amount $],"&lt;"&amp;0,Table1[Merchant],Snapshot!AT83,Table1[Month],Snapshot!$W$4)*-1)</f>
        <v/>
      </c>
      <c r="AV83" s="27" t="str">
        <f>IF(ISBLANK(AT83),"",COUNTIFS(Table1[Merchant],Snapshot!AT83,Table1[Month],Snapshot!$W$4))</f>
        <v/>
      </c>
      <c r="AW83" s="27" t="str">
        <f ca="1">IFERROR(RANK(AV83,$AV$6:$AV$200)+COUNTIF($AV$6:AV83,AV83)-1,"")</f>
        <v/>
      </c>
      <c r="AX83" s="27" t="str">
        <f ca="1">IFERROR(RANK(AU83,$AU$6:$AU$200)+COUNTIF($AU$6:AU83,AU83)-1,"")</f>
        <v/>
      </c>
    </row>
    <row r="84" spans="22:50" x14ac:dyDescent="0.3">
      <c r="V84" s="40" t="str">
        <f t="shared" si="8"/>
        <v>--</v>
      </c>
      <c r="W84" s="40"/>
      <c r="AT84" s="27"/>
      <c r="AU84" s="34" t="str">
        <f>IF(ISBLANK(AT84),"",SUMIFS(Table1[Amount $],Table1[Amount $],"&lt;"&amp;0,Table1[Merchant],Snapshot!AT84,Table1[Month],Snapshot!$W$4)*-1)</f>
        <v/>
      </c>
      <c r="AV84" s="27" t="str">
        <f>IF(ISBLANK(AT84),"",COUNTIFS(Table1[Merchant],Snapshot!AT84,Table1[Month],Snapshot!$W$4))</f>
        <v/>
      </c>
      <c r="AW84" s="27" t="str">
        <f ca="1">IFERROR(RANK(AV84,$AV$6:$AV$200)+COUNTIF($AV$6:AV84,AV84)-1,"")</f>
        <v/>
      </c>
      <c r="AX84" s="27" t="str">
        <f ca="1">IFERROR(RANK(AU84,$AU$6:$AU$200)+COUNTIF($AU$6:AU84,AU84)-1,"")</f>
        <v/>
      </c>
    </row>
    <row r="85" spans="22:50" x14ac:dyDescent="0.3">
      <c r="V85" s="40" t="str">
        <f t="shared" si="8"/>
        <v>--</v>
      </c>
      <c r="W85" s="40"/>
      <c r="AT85" s="27"/>
      <c r="AU85" s="34" t="str">
        <f>IF(ISBLANK(AT85),"",SUMIFS(Table1[Amount $],Table1[Amount $],"&lt;"&amp;0,Table1[Merchant],Snapshot!AT85,Table1[Month],Snapshot!$W$4)*-1)</f>
        <v/>
      </c>
      <c r="AV85" s="27" t="str">
        <f>IF(ISBLANK(AT85),"",COUNTIFS(Table1[Merchant],Snapshot!AT85,Table1[Month],Snapshot!$W$4))</f>
        <v/>
      </c>
      <c r="AW85" s="27" t="str">
        <f ca="1">IFERROR(RANK(AV85,$AV$6:$AV$200)+COUNTIF($AV$6:AV85,AV85)-1,"")</f>
        <v/>
      </c>
      <c r="AX85" s="27" t="str">
        <f ca="1">IFERROR(RANK(AU85,$AU$6:$AU$200)+COUNTIF($AU$6:AU85,AU85)-1,"")</f>
        <v/>
      </c>
    </row>
    <row r="86" spans="22:50" x14ac:dyDescent="0.3">
      <c r="V86" s="40" t="str">
        <f t="shared" si="8"/>
        <v>--</v>
      </c>
      <c r="W86" s="40"/>
      <c r="AT86" s="27"/>
      <c r="AU86" s="34" t="str">
        <f>IF(ISBLANK(AT86),"",SUMIFS(Table1[Amount $],Table1[Amount $],"&lt;"&amp;0,Table1[Merchant],Snapshot!AT86,Table1[Month],Snapshot!$W$4)*-1)</f>
        <v/>
      </c>
      <c r="AV86" s="27" t="str">
        <f>IF(ISBLANK(AT86),"",COUNTIFS(Table1[Merchant],Snapshot!AT86,Table1[Month],Snapshot!$W$4))</f>
        <v/>
      </c>
      <c r="AW86" s="27" t="str">
        <f ca="1">IFERROR(RANK(AV86,$AV$6:$AV$200)+COUNTIF($AV$6:AV86,AV86)-1,"")</f>
        <v/>
      </c>
      <c r="AX86" s="27" t="str">
        <f ca="1">IFERROR(RANK(AU86,$AU$6:$AU$200)+COUNTIF($AU$6:AU86,AU86)-1,"")</f>
        <v/>
      </c>
    </row>
    <row r="87" spans="22:50" x14ac:dyDescent="0.3">
      <c r="V87" s="40" t="str">
        <f t="shared" si="8"/>
        <v>--</v>
      </c>
      <c r="W87" s="40"/>
      <c r="AT87" s="27"/>
      <c r="AU87" s="34" t="str">
        <f>IF(ISBLANK(AT87),"",SUMIFS(Table1[Amount $],Table1[Amount $],"&lt;"&amp;0,Table1[Merchant],Snapshot!AT87,Table1[Month],Snapshot!$W$4)*-1)</f>
        <v/>
      </c>
      <c r="AV87" s="27" t="str">
        <f>IF(ISBLANK(AT87),"",COUNTIFS(Table1[Merchant],Snapshot!AT87,Table1[Month],Snapshot!$W$4))</f>
        <v/>
      </c>
      <c r="AW87" s="27" t="str">
        <f ca="1">IFERROR(RANK(AV87,$AV$6:$AV$200)+COUNTIF($AV$6:AV87,AV87)-1,"")</f>
        <v/>
      </c>
      <c r="AX87" s="27" t="str">
        <f ca="1">IFERROR(RANK(AU87,$AU$6:$AU$200)+COUNTIF($AU$6:AU87,AU87)-1,"")</f>
        <v/>
      </c>
    </row>
    <row r="88" spans="22:50" x14ac:dyDescent="0.3">
      <c r="V88" s="40" t="str">
        <f t="shared" si="8"/>
        <v>--</v>
      </c>
      <c r="W88" s="40"/>
      <c r="AT88" s="27"/>
      <c r="AU88" s="34" t="str">
        <f>IF(ISBLANK(AT88),"",SUMIFS(Table1[Amount $],Table1[Amount $],"&lt;"&amp;0,Table1[Merchant],Snapshot!AT88,Table1[Month],Snapshot!$W$4)*-1)</f>
        <v/>
      </c>
      <c r="AV88" s="27" t="str">
        <f>IF(ISBLANK(AT88),"",COUNTIFS(Table1[Merchant],Snapshot!AT88,Table1[Month],Snapshot!$W$4))</f>
        <v/>
      </c>
      <c r="AW88" s="27" t="str">
        <f ca="1">IFERROR(RANK(AV88,$AV$6:$AV$200)+COUNTIF($AV$6:AV88,AV88)-1,"")</f>
        <v/>
      </c>
      <c r="AX88" s="27" t="str">
        <f ca="1">IFERROR(RANK(AU88,$AU$6:$AU$200)+COUNTIF($AU$6:AU88,AU88)-1,"")</f>
        <v/>
      </c>
    </row>
    <row r="89" spans="22:50" x14ac:dyDescent="0.3">
      <c r="V89" s="40" t="str">
        <f t="shared" si="8"/>
        <v>--</v>
      </c>
      <c r="W89" s="40"/>
      <c r="AT89" s="27"/>
      <c r="AU89" s="34" t="str">
        <f>IF(ISBLANK(AT89),"",SUMIFS(Table1[Amount $],Table1[Amount $],"&lt;"&amp;0,Table1[Merchant],Snapshot!AT89,Table1[Month],Snapshot!$W$4)*-1)</f>
        <v/>
      </c>
      <c r="AV89" s="27" t="str">
        <f>IF(ISBLANK(AT89),"",COUNTIFS(Table1[Merchant],Snapshot!AT89,Table1[Month],Snapshot!$W$4))</f>
        <v/>
      </c>
      <c r="AW89" s="27" t="str">
        <f ca="1">IFERROR(RANK(AV89,$AV$6:$AV$200)+COUNTIF($AV$6:AV89,AV89)-1,"")</f>
        <v/>
      </c>
      <c r="AX89" s="27" t="str">
        <f ca="1">IFERROR(RANK(AU89,$AU$6:$AU$200)+COUNTIF($AU$6:AU89,AU89)-1,"")</f>
        <v/>
      </c>
    </row>
    <row r="90" spans="22:50" x14ac:dyDescent="0.3">
      <c r="V90" s="40" t="str">
        <f t="shared" si="8"/>
        <v>--</v>
      </c>
      <c r="W90" s="40"/>
      <c r="AT90" s="27"/>
      <c r="AU90" s="34" t="str">
        <f>IF(ISBLANK(AT90),"",SUMIFS(Table1[Amount $],Table1[Amount $],"&lt;"&amp;0,Table1[Merchant],Snapshot!AT90,Table1[Month],Snapshot!$W$4)*-1)</f>
        <v/>
      </c>
      <c r="AV90" s="27" t="str">
        <f>IF(ISBLANK(AT90),"",COUNTIFS(Table1[Merchant],Snapshot!AT90,Table1[Month],Snapshot!$W$4))</f>
        <v/>
      </c>
      <c r="AW90" s="27" t="str">
        <f ca="1">IFERROR(RANK(AV90,$AV$6:$AV$200)+COUNTIF($AV$6:AV90,AV90)-1,"")</f>
        <v/>
      </c>
      <c r="AX90" s="27" t="str">
        <f ca="1">IFERROR(RANK(AU90,$AU$6:$AU$200)+COUNTIF($AU$6:AU90,AU90)-1,"")</f>
        <v/>
      </c>
    </row>
    <row r="91" spans="22:50" x14ac:dyDescent="0.3">
      <c r="V91" s="40" t="str">
        <f t="shared" si="8"/>
        <v>--</v>
      </c>
      <c r="W91" s="40"/>
      <c r="AT91" s="27"/>
      <c r="AU91" s="34" t="str">
        <f>IF(ISBLANK(AT91),"",SUMIFS(Table1[Amount $],Table1[Amount $],"&lt;"&amp;0,Table1[Merchant],Snapshot!AT91,Table1[Month],Snapshot!$W$4)*-1)</f>
        <v/>
      </c>
      <c r="AV91" s="27" t="str">
        <f>IF(ISBLANK(AT91),"",COUNTIFS(Table1[Merchant],Snapshot!AT91,Table1[Month],Snapshot!$W$4))</f>
        <v/>
      </c>
      <c r="AW91" s="27" t="str">
        <f ca="1">IFERROR(RANK(AV91,$AV$6:$AV$200)+COUNTIF($AV$6:AV91,AV91)-1,"")</f>
        <v/>
      </c>
      <c r="AX91" s="27" t="str">
        <f ca="1">IFERROR(RANK(AU91,$AU$6:$AU$200)+COUNTIF($AU$6:AU91,AU91)-1,"")</f>
        <v/>
      </c>
    </row>
    <row r="92" spans="22:50" x14ac:dyDescent="0.3">
      <c r="V92" s="40" t="str">
        <f t="shared" si="8"/>
        <v>--</v>
      </c>
      <c r="W92" s="40"/>
      <c r="AT92" s="27"/>
      <c r="AU92" s="34" t="str">
        <f>IF(ISBLANK(AT92),"",SUMIFS(Table1[Amount $],Table1[Amount $],"&lt;"&amp;0,Table1[Merchant],Snapshot!AT92,Table1[Month],Snapshot!$W$4)*-1)</f>
        <v/>
      </c>
      <c r="AV92" s="27" t="str">
        <f>IF(ISBLANK(AT92),"",COUNTIFS(Table1[Merchant],Snapshot!AT92,Table1[Month],Snapshot!$W$4))</f>
        <v/>
      </c>
      <c r="AW92" s="27" t="str">
        <f ca="1">IFERROR(RANK(AV92,$AV$6:$AV$200)+COUNTIF($AV$6:AV92,AV92)-1,"")</f>
        <v/>
      </c>
      <c r="AX92" s="27" t="str">
        <f ca="1">IFERROR(RANK(AU92,$AU$6:$AU$200)+COUNTIF($AU$6:AU92,AU92)-1,"")</f>
        <v/>
      </c>
    </row>
    <row r="93" spans="22:50" x14ac:dyDescent="0.3">
      <c r="V93" s="40" t="str">
        <f t="shared" si="8"/>
        <v>--</v>
      </c>
      <c r="W93" s="40"/>
      <c r="AT93" s="27"/>
      <c r="AU93" s="34" t="str">
        <f>IF(ISBLANK(AT93),"",SUMIFS(Table1[Amount $],Table1[Amount $],"&lt;"&amp;0,Table1[Merchant],Snapshot!AT93,Table1[Month],Snapshot!$W$4)*-1)</f>
        <v/>
      </c>
      <c r="AV93" s="27" t="str">
        <f>IF(ISBLANK(AT93),"",COUNTIFS(Table1[Merchant],Snapshot!AT93,Table1[Month],Snapshot!$W$4))</f>
        <v/>
      </c>
      <c r="AW93" s="27" t="str">
        <f ca="1">IFERROR(RANK(AV93,$AV$6:$AV$200)+COUNTIF($AV$6:AV93,AV93)-1,"")</f>
        <v/>
      </c>
      <c r="AX93" s="27" t="str">
        <f ca="1">IFERROR(RANK(AU93,$AU$6:$AU$200)+COUNTIF($AU$6:AU93,AU93)-1,"")</f>
        <v/>
      </c>
    </row>
    <row r="94" spans="22:50" x14ac:dyDescent="0.3">
      <c r="V94" s="40" t="str">
        <f t="shared" si="8"/>
        <v>--</v>
      </c>
      <c r="W94" s="40"/>
      <c r="AT94" s="27"/>
      <c r="AU94" s="34" t="str">
        <f>IF(ISBLANK(AT94),"",SUMIFS(Table1[Amount $],Table1[Amount $],"&lt;"&amp;0,Table1[Merchant],Snapshot!AT94,Table1[Month],Snapshot!$W$4)*-1)</f>
        <v/>
      </c>
      <c r="AV94" s="27" t="str">
        <f>IF(ISBLANK(AT94),"",COUNTIFS(Table1[Merchant],Snapshot!AT94,Table1[Month],Snapshot!$W$4))</f>
        <v/>
      </c>
      <c r="AW94" s="27" t="str">
        <f ca="1">IFERROR(RANK(AV94,$AV$6:$AV$200)+COUNTIF($AV$6:AV94,AV94)-1,"")</f>
        <v/>
      </c>
      <c r="AX94" s="27" t="str">
        <f ca="1">IFERROR(RANK(AU94,$AU$6:$AU$200)+COUNTIF($AU$6:AU94,AU94)-1,"")</f>
        <v/>
      </c>
    </row>
    <row r="95" spans="22:50" x14ac:dyDescent="0.3">
      <c r="V95" s="40" t="str">
        <f t="shared" si="8"/>
        <v>--</v>
      </c>
      <c r="W95" s="40"/>
      <c r="AT95" s="27"/>
      <c r="AU95" s="34" t="str">
        <f>IF(ISBLANK(AT95),"",SUMIFS(Table1[Amount $],Table1[Amount $],"&lt;"&amp;0,Table1[Merchant],Snapshot!AT95,Table1[Month],Snapshot!$W$4)*-1)</f>
        <v/>
      </c>
      <c r="AV95" s="27" t="str">
        <f>IF(ISBLANK(AT95),"",COUNTIFS(Table1[Merchant],Snapshot!AT95,Table1[Month],Snapshot!$W$4))</f>
        <v/>
      </c>
      <c r="AW95" s="27" t="str">
        <f ca="1">IFERROR(RANK(AV95,$AV$6:$AV$200)+COUNTIF($AV$6:AV95,AV95)-1,"")</f>
        <v/>
      </c>
      <c r="AX95" s="27" t="str">
        <f ca="1">IFERROR(RANK(AU95,$AU$6:$AU$200)+COUNTIF($AU$6:AU95,AU95)-1,"")</f>
        <v/>
      </c>
    </row>
    <row r="96" spans="22:50" x14ac:dyDescent="0.3">
      <c r="V96" s="40" t="str">
        <f t="shared" si="8"/>
        <v>--</v>
      </c>
      <c r="W96" s="40"/>
      <c r="AT96" s="27"/>
      <c r="AU96" s="34" t="str">
        <f>IF(ISBLANK(AT96),"",SUMIFS(Table1[Amount $],Table1[Amount $],"&lt;"&amp;0,Table1[Merchant],Snapshot!AT96,Table1[Month],Snapshot!$W$4)*-1)</f>
        <v/>
      </c>
      <c r="AV96" s="27" t="str">
        <f>IF(ISBLANK(AT96),"",COUNTIFS(Table1[Merchant],Snapshot!AT96,Table1[Month],Snapshot!$W$4))</f>
        <v/>
      </c>
      <c r="AW96" s="27" t="str">
        <f ca="1">IFERROR(RANK(AV96,$AV$6:$AV$200)+COUNTIF($AV$6:AV96,AV96)-1,"")</f>
        <v/>
      </c>
      <c r="AX96" s="27" t="str">
        <f ca="1">IFERROR(RANK(AU96,$AU$6:$AU$200)+COUNTIF($AU$6:AU96,AU96)-1,"")</f>
        <v/>
      </c>
    </row>
    <row r="97" spans="22:50" x14ac:dyDescent="0.3">
      <c r="V97" s="40" t="str">
        <f t="shared" si="8"/>
        <v>--</v>
      </c>
      <c r="W97" s="40"/>
      <c r="AT97" s="27"/>
      <c r="AU97" s="34" t="str">
        <f>IF(ISBLANK(AT97),"",SUMIFS(Table1[Amount $],Table1[Amount $],"&lt;"&amp;0,Table1[Merchant],Snapshot!AT97,Table1[Month],Snapshot!$W$4)*-1)</f>
        <v/>
      </c>
      <c r="AV97" s="27" t="str">
        <f>IF(ISBLANK(AT97),"",COUNTIFS(Table1[Merchant],Snapshot!AT97,Table1[Month],Snapshot!$W$4))</f>
        <v/>
      </c>
      <c r="AW97" s="27" t="str">
        <f ca="1">IFERROR(RANK(AV97,$AV$6:$AV$200)+COUNTIF($AV$6:AV97,AV97)-1,"")</f>
        <v/>
      </c>
      <c r="AX97" s="27" t="str">
        <f ca="1">IFERROR(RANK(AU97,$AU$6:$AU$200)+COUNTIF($AU$6:AU97,AU97)-1,"")</f>
        <v/>
      </c>
    </row>
    <row r="98" spans="22:50" x14ac:dyDescent="0.3">
      <c r="V98" s="40" t="str">
        <f t="shared" si="8"/>
        <v>--</v>
      </c>
      <c r="W98" s="40"/>
      <c r="AT98" s="27"/>
      <c r="AU98" s="34" t="str">
        <f>IF(ISBLANK(AT98),"",SUMIFS(Table1[Amount $],Table1[Amount $],"&lt;"&amp;0,Table1[Merchant],Snapshot!AT98,Table1[Month],Snapshot!$W$4)*-1)</f>
        <v/>
      </c>
      <c r="AV98" s="27" t="str">
        <f>IF(ISBLANK(AT98),"",COUNTIFS(Table1[Merchant],Snapshot!AT98,Table1[Month],Snapshot!$W$4))</f>
        <v/>
      </c>
      <c r="AW98" s="27" t="str">
        <f ca="1">IFERROR(RANK(AV98,$AV$6:$AV$200)+COUNTIF($AV$6:AV98,AV98)-1,"")</f>
        <v/>
      </c>
      <c r="AX98" s="27" t="str">
        <f ca="1">IFERROR(RANK(AU98,$AU$6:$AU$200)+COUNTIF($AU$6:AU98,AU98)-1,"")</f>
        <v/>
      </c>
    </row>
    <row r="99" spans="22:50" x14ac:dyDescent="0.3">
      <c r="V99" s="40" t="str">
        <f t="shared" si="8"/>
        <v>--</v>
      </c>
      <c r="W99" s="40"/>
      <c r="AT99" s="27"/>
      <c r="AU99" s="34" t="str">
        <f>IF(ISBLANK(AT99),"",SUMIFS(Table1[Amount $],Table1[Amount $],"&lt;"&amp;0,Table1[Merchant],Snapshot!AT99,Table1[Month],Snapshot!$W$4)*-1)</f>
        <v/>
      </c>
      <c r="AV99" s="27" t="str">
        <f>IF(ISBLANK(AT99),"",COUNTIFS(Table1[Merchant],Snapshot!AT99,Table1[Month],Snapshot!$W$4))</f>
        <v/>
      </c>
      <c r="AW99" s="27" t="str">
        <f ca="1">IFERROR(RANK(AV99,$AV$6:$AV$200)+COUNTIF($AV$6:AV99,AV99)-1,"")</f>
        <v/>
      </c>
      <c r="AX99" s="27" t="str">
        <f ca="1">IFERROR(RANK(AU99,$AU$6:$AU$200)+COUNTIF($AU$6:AU99,AU99)-1,"")</f>
        <v/>
      </c>
    </row>
    <row r="100" spans="22:50" x14ac:dyDescent="0.3">
      <c r="V100" s="40" t="str">
        <f t="shared" ref="V100:V105" si="9">IF(ISBLANK(W100),"--",TEXT(W100,"mmmm")&amp;" "&amp;TEXT(W100,"YYYY"))</f>
        <v>--</v>
      </c>
      <c r="W100" s="40"/>
      <c r="AT100" s="27"/>
      <c r="AU100" s="34" t="str">
        <f>IF(ISBLANK(AT100),"",SUMIFS(Table1[Amount $],Table1[Amount $],"&lt;"&amp;0,Table1[Merchant],Snapshot!AT100,Table1[Month],Snapshot!$W$4)*-1)</f>
        <v/>
      </c>
      <c r="AV100" s="27" t="str">
        <f>IF(ISBLANK(AT100),"",COUNTIFS(Table1[Merchant],Snapshot!AT100,Table1[Month],Snapshot!$W$4))</f>
        <v/>
      </c>
      <c r="AW100" s="27" t="str">
        <f ca="1">IFERROR(RANK(AV100,$AV$6:$AV$200)+COUNTIF($AV$6:AV100,AV100)-1,"")</f>
        <v/>
      </c>
      <c r="AX100" s="27" t="str">
        <f ca="1">IFERROR(RANK(AU100,$AU$6:$AU$200)+COUNTIF($AU$6:AU100,AU100)-1,"")</f>
        <v/>
      </c>
    </row>
    <row r="101" spans="22:50" x14ac:dyDescent="0.3">
      <c r="V101" s="40" t="str">
        <f t="shared" si="9"/>
        <v>--</v>
      </c>
      <c r="W101" s="40"/>
      <c r="AT101" s="27"/>
      <c r="AU101" s="34" t="str">
        <f>IF(ISBLANK(AT101),"",SUMIFS(Table1[Amount $],Table1[Amount $],"&lt;"&amp;0,Table1[Merchant],Snapshot!AT101,Table1[Month],Snapshot!$W$4)*-1)</f>
        <v/>
      </c>
      <c r="AV101" s="27" t="str">
        <f>IF(ISBLANK(AT101),"",COUNTIFS(Table1[Merchant],Snapshot!AT101,Table1[Month],Snapshot!$W$4))</f>
        <v/>
      </c>
      <c r="AW101" s="27" t="str">
        <f ca="1">IFERROR(RANK(AV101,$AV$6:$AV$200)+COUNTIF($AV$6:AV101,AV101)-1,"")</f>
        <v/>
      </c>
      <c r="AX101" s="27" t="str">
        <f ca="1">IFERROR(RANK(AU101,$AU$6:$AU$200)+COUNTIF($AU$6:AU101,AU101)-1,"")</f>
        <v/>
      </c>
    </row>
    <row r="102" spans="22:50" x14ac:dyDescent="0.3">
      <c r="V102" s="40" t="str">
        <f t="shared" si="9"/>
        <v>--</v>
      </c>
      <c r="W102" s="40"/>
      <c r="AT102" s="27"/>
      <c r="AU102" s="34" t="str">
        <f>IF(ISBLANK(AT102),"",SUMIFS(Table1[Amount $],Table1[Amount $],"&lt;"&amp;0,Table1[Merchant],Snapshot!AT102,Table1[Month],Snapshot!$W$4)*-1)</f>
        <v/>
      </c>
      <c r="AV102" s="27" t="str">
        <f>IF(ISBLANK(AT102),"",COUNTIFS(Table1[Merchant],Snapshot!AT102,Table1[Month],Snapshot!$W$4))</f>
        <v/>
      </c>
      <c r="AW102" s="27" t="str">
        <f ca="1">IFERROR(RANK(AV102,$AV$6:$AV$200)+COUNTIF($AV$6:AV102,AV102)-1,"")</f>
        <v/>
      </c>
      <c r="AX102" s="27" t="str">
        <f ca="1">IFERROR(RANK(AU102,$AU$6:$AU$200)+COUNTIF($AU$6:AU102,AU102)-1,"")</f>
        <v/>
      </c>
    </row>
    <row r="103" spans="22:50" x14ac:dyDescent="0.3">
      <c r="V103" s="40" t="str">
        <f t="shared" si="9"/>
        <v>--</v>
      </c>
      <c r="W103" s="40"/>
      <c r="AT103" s="27"/>
      <c r="AU103" s="34" t="str">
        <f>IF(ISBLANK(AT103),"",SUMIFS(Table1[Amount $],Table1[Amount $],"&lt;"&amp;0,Table1[Merchant],Snapshot!AT103,Table1[Month],Snapshot!$W$4)*-1)</f>
        <v/>
      </c>
      <c r="AV103" s="27" t="str">
        <f>IF(ISBLANK(AT103),"",COUNTIFS(Table1[Merchant],Snapshot!AT103,Table1[Month],Snapshot!$W$4))</f>
        <v/>
      </c>
      <c r="AW103" s="27" t="str">
        <f ca="1">IFERROR(RANK(AV103,$AV$6:$AV$200)+COUNTIF($AV$6:AV103,AV103)-1,"")</f>
        <v/>
      </c>
      <c r="AX103" s="27" t="str">
        <f ca="1">IFERROR(RANK(AU103,$AU$6:$AU$200)+COUNTIF($AU$6:AU103,AU103)-1,"")</f>
        <v/>
      </c>
    </row>
    <row r="104" spans="22:50" x14ac:dyDescent="0.3">
      <c r="V104" s="40" t="str">
        <f t="shared" si="9"/>
        <v>--</v>
      </c>
      <c r="W104" s="40"/>
      <c r="AT104" s="27"/>
      <c r="AU104" s="34" t="str">
        <f>IF(ISBLANK(AT104),"",SUMIFS(Table1[Amount $],Table1[Amount $],"&lt;"&amp;0,Table1[Merchant],Snapshot!AT104,Table1[Month],Snapshot!$W$4)*-1)</f>
        <v/>
      </c>
      <c r="AV104" s="27" t="str">
        <f>IF(ISBLANK(AT104),"",COUNTIFS(Table1[Merchant],Snapshot!AT104,Table1[Month],Snapshot!$W$4))</f>
        <v/>
      </c>
      <c r="AW104" s="27" t="str">
        <f ca="1">IFERROR(RANK(AV104,$AV$6:$AV$200)+COUNTIF($AV$6:AV104,AV104)-1,"")</f>
        <v/>
      </c>
      <c r="AX104" s="27" t="str">
        <f ca="1">IFERROR(RANK(AU104,$AU$6:$AU$200)+COUNTIF($AU$6:AU104,AU104)-1,"")</f>
        <v/>
      </c>
    </row>
    <row r="105" spans="22:50" x14ac:dyDescent="0.3">
      <c r="V105" s="40" t="str">
        <f t="shared" si="9"/>
        <v>--</v>
      </c>
      <c r="W105" s="40"/>
      <c r="AT105" s="27"/>
      <c r="AU105" s="34" t="str">
        <f>IF(ISBLANK(AT105),"",SUMIFS(Table1[Amount $],Table1[Amount $],"&lt;"&amp;0,Table1[Merchant],Snapshot!AT105,Table1[Month],Snapshot!$W$4)*-1)</f>
        <v/>
      </c>
      <c r="AV105" s="27" t="str">
        <f>IF(ISBLANK(AT105),"",COUNTIFS(Table1[Merchant],Snapshot!AT105,Table1[Month],Snapshot!$W$4))</f>
        <v/>
      </c>
      <c r="AW105" s="27" t="str">
        <f ca="1">IFERROR(RANK(AV105,$AV$6:$AV$200)+COUNTIF($AV$6:AV105,AV105)-1,"")</f>
        <v/>
      </c>
      <c r="AX105" s="27" t="str">
        <f ca="1">IFERROR(RANK(AU105,$AU$6:$AU$200)+COUNTIF($AU$6:AU105,AU105)-1,"")</f>
        <v/>
      </c>
    </row>
    <row r="106" spans="22:50" x14ac:dyDescent="0.3">
      <c r="V106" s="40" t="str">
        <f t="shared" ref="V106:V169" si="10">IF(ISBLANK(W106),"--",TEXT(W106,"mmmm")&amp;" "&amp;TEXT(W106,"YYYY"))</f>
        <v>--</v>
      </c>
      <c r="W106" s="40"/>
      <c r="AT106" s="27"/>
      <c r="AU106" s="34" t="str">
        <f>IF(ISBLANK(AT106),"",SUMIFS(Table1[Amount $],Table1[Amount $],"&lt;"&amp;0,Table1[Merchant],Snapshot!AT106,Table1[Month],Snapshot!$W$4)*-1)</f>
        <v/>
      </c>
      <c r="AV106" s="27" t="str">
        <f>IF(ISBLANK(AT106),"",COUNTIFS(Table1[Merchant],Snapshot!AT106,Table1[Month],Snapshot!$W$4))</f>
        <v/>
      </c>
      <c r="AW106" s="27" t="str">
        <f ca="1">IFERROR(RANK(AV106,$AV$6:$AV$200)+COUNTIF($AV$6:AV106,AV106)-1,"")</f>
        <v/>
      </c>
      <c r="AX106" s="27" t="str">
        <f ca="1">IFERROR(RANK(AU106,$AU$6:$AU$200)+COUNTIF($AU$6:AU106,AU106)-1,"")</f>
        <v/>
      </c>
    </row>
    <row r="107" spans="22:50" x14ac:dyDescent="0.3">
      <c r="V107" s="40" t="str">
        <f t="shared" si="10"/>
        <v>--</v>
      </c>
      <c r="W107" s="40"/>
      <c r="AT107" s="27"/>
      <c r="AU107" s="34" t="str">
        <f>IF(ISBLANK(AT107),"",SUMIFS(Table1[Amount $],Table1[Amount $],"&lt;"&amp;0,Table1[Merchant],Snapshot!AT107,Table1[Month],Snapshot!$W$4)*-1)</f>
        <v/>
      </c>
      <c r="AV107" s="27" t="str">
        <f>IF(ISBLANK(AT107),"",COUNTIFS(Table1[Merchant],Snapshot!AT107,Table1[Month],Snapshot!$W$4))</f>
        <v/>
      </c>
      <c r="AW107" s="27" t="str">
        <f ca="1">IFERROR(RANK(AV107,$AV$6:$AV$200)+COUNTIF($AV$6:AV107,AV107)-1,"")</f>
        <v/>
      </c>
      <c r="AX107" s="27" t="str">
        <f ca="1">IFERROR(RANK(AU107,$AU$6:$AU$200)+COUNTIF($AU$6:AU107,AU107)-1,"")</f>
        <v/>
      </c>
    </row>
    <row r="108" spans="22:50" x14ac:dyDescent="0.3">
      <c r="V108" s="40" t="str">
        <f t="shared" si="10"/>
        <v>--</v>
      </c>
      <c r="W108" s="40"/>
      <c r="AT108" s="27"/>
      <c r="AU108" s="34" t="str">
        <f>IF(ISBLANK(AT108),"",SUMIFS(Table1[Amount $],Table1[Amount $],"&lt;"&amp;0,Table1[Merchant],Snapshot!AT108,Table1[Month],Snapshot!$W$4)*-1)</f>
        <v/>
      </c>
      <c r="AV108" s="27" t="str">
        <f>IF(ISBLANK(AT108),"",COUNTIFS(Table1[Merchant],Snapshot!AT108,Table1[Month],Snapshot!$W$4))</f>
        <v/>
      </c>
      <c r="AW108" s="27" t="str">
        <f ca="1">IFERROR(RANK(AV108,$AV$6:$AV$200)+COUNTIF($AV$6:AV108,AV108)-1,"")</f>
        <v/>
      </c>
      <c r="AX108" s="27" t="str">
        <f ca="1">IFERROR(RANK(AU108,$AU$6:$AU$200)+COUNTIF($AU$6:AU108,AU108)-1,"")</f>
        <v/>
      </c>
    </row>
    <row r="109" spans="22:50" x14ac:dyDescent="0.3">
      <c r="V109" s="40" t="str">
        <f t="shared" si="10"/>
        <v>--</v>
      </c>
      <c r="W109" s="40"/>
      <c r="AT109" s="27"/>
      <c r="AU109" s="34" t="str">
        <f>IF(ISBLANK(AT109),"",SUMIFS(Table1[Amount $],Table1[Amount $],"&lt;"&amp;0,Table1[Merchant],Snapshot!AT109,Table1[Month],Snapshot!$W$4)*-1)</f>
        <v/>
      </c>
      <c r="AV109" s="27" t="str">
        <f>IF(ISBLANK(AT109),"",COUNTIFS(Table1[Merchant],Snapshot!AT109,Table1[Month],Snapshot!$W$4))</f>
        <v/>
      </c>
      <c r="AW109" s="27" t="str">
        <f ca="1">IFERROR(RANK(AV109,$AV$6:$AV$200)+COUNTIF($AV$6:AV109,AV109)-1,"")</f>
        <v/>
      </c>
      <c r="AX109" s="27" t="str">
        <f ca="1">IFERROR(RANK(AU109,$AU$6:$AU$200)+COUNTIF($AU$6:AU109,AU109)-1,"")</f>
        <v/>
      </c>
    </row>
    <row r="110" spans="22:50" x14ac:dyDescent="0.3">
      <c r="V110" s="40" t="str">
        <f t="shared" si="10"/>
        <v>--</v>
      </c>
      <c r="W110" s="40"/>
      <c r="AT110" s="27"/>
      <c r="AU110" s="34" t="str">
        <f>IF(ISBLANK(AT110),"",SUMIFS(Table1[Amount $],Table1[Amount $],"&lt;"&amp;0,Table1[Merchant],Snapshot!AT110,Table1[Month],Snapshot!$W$4)*-1)</f>
        <v/>
      </c>
      <c r="AV110" s="27" t="str">
        <f>IF(ISBLANK(AT110),"",COUNTIFS(Table1[Merchant],Snapshot!AT110,Table1[Month],Snapshot!$W$4))</f>
        <v/>
      </c>
      <c r="AW110" s="27" t="str">
        <f ca="1">IFERROR(RANK(AV110,$AV$6:$AV$200)+COUNTIF($AV$6:AV110,AV110)-1,"")</f>
        <v/>
      </c>
      <c r="AX110" s="27" t="str">
        <f ca="1">IFERROR(RANK(AU110,$AU$6:$AU$200)+COUNTIF($AU$6:AU110,AU110)-1,"")</f>
        <v/>
      </c>
    </row>
    <row r="111" spans="22:50" x14ac:dyDescent="0.3">
      <c r="V111" s="40" t="str">
        <f t="shared" si="10"/>
        <v>--</v>
      </c>
      <c r="W111" s="40"/>
      <c r="AT111" s="27"/>
      <c r="AU111" s="34" t="str">
        <f>IF(ISBLANK(AT111),"",SUMIFS(Table1[Amount $],Table1[Amount $],"&lt;"&amp;0,Table1[Merchant],Snapshot!AT111,Table1[Month],Snapshot!$W$4)*-1)</f>
        <v/>
      </c>
      <c r="AV111" s="27" t="str">
        <f>IF(ISBLANK(AT111),"",COUNTIFS(Table1[Merchant],Snapshot!AT111,Table1[Month],Snapshot!$W$4))</f>
        <v/>
      </c>
      <c r="AW111" s="27" t="str">
        <f ca="1">IFERROR(RANK(AV111,$AV$6:$AV$200)+COUNTIF($AV$6:AV111,AV111)-1,"")</f>
        <v/>
      </c>
      <c r="AX111" s="27" t="str">
        <f ca="1">IFERROR(RANK(AU111,$AU$6:$AU$200)+COUNTIF($AU$6:AU111,AU111)-1,"")</f>
        <v/>
      </c>
    </row>
    <row r="112" spans="22:50" x14ac:dyDescent="0.3">
      <c r="V112" s="40" t="str">
        <f t="shared" si="10"/>
        <v>--</v>
      </c>
      <c r="W112" s="40"/>
      <c r="AT112" s="27"/>
      <c r="AU112" s="34" t="str">
        <f>IF(ISBLANK(AT112),"",SUMIFS(Table1[Amount $],Table1[Amount $],"&lt;"&amp;0,Table1[Merchant],Snapshot!AT112,Table1[Month],Snapshot!$W$4)*-1)</f>
        <v/>
      </c>
      <c r="AV112" s="27" t="str">
        <f>IF(ISBLANK(AT112),"",COUNTIFS(Table1[Merchant],Snapshot!AT112,Table1[Month],Snapshot!$W$4))</f>
        <v/>
      </c>
      <c r="AW112" s="27" t="str">
        <f ca="1">IFERROR(RANK(AV112,$AV$6:$AV$200)+COUNTIF($AV$6:AV112,AV112)-1,"")</f>
        <v/>
      </c>
      <c r="AX112" s="27" t="str">
        <f ca="1">IFERROR(RANK(AU112,$AU$6:$AU$200)+COUNTIF($AU$6:AU112,AU112)-1,"")</f>
        <v/>
      </c>
    </row>
    <row r="113" spans="22:50" x14ac:dyDescent="0.3">
      <c r="V113" s="40" t="str">
        <f t="shared" si="10"/>
        <v>--</v>
      </c>
      <c r="W113" s="40"/>
      <c r="AT113" s="27"/>
      <c r="AU113" s="34" t="str">
        <f>IF(ISBLANK(AT113),"",SUMIFS(Table1[Amount $],Table1[Amount $],"&lt;"&amp;0,Table1[Merchant],Snapshot!AT113,Table1[Month],Snapshot!$W$4)*-1)</f>
        <v/>
      </c>
      <c r="AV113" s="27" t="str">
        <f>IF(ISBLANK(AT113),"",COUNTIFS(Table1[Merchant],Snapshot!AT113,Table1[Month],Snapshot!$W$4))</f>
        <v/>
      </c>
      <c r="AW113" s="27" t="str">
        <f ca="1">IFERROR(RANK(AV113,$AV$6:$AV$200)+COUNTIF($AV$6:AV113,AV113)-1,"")</f>
        <v/>
      </c>
      <c r="AX113" s="27" t="str">
        <f ca="1">IFERROR(RANK(AU113,$AU$6:$AU$200)+COUNTIF($AU$6:AU113,AU113)-1,"")</f>
        <v/>
      </c>
    </row>
    <row r="114" spans="22:50" x14ac:dyDescent="0.3">
      <c r="V114" s="40" t="str">
        <f t="shared" si="10"/>
        <v>--</v>
      </c>
      <c r="W114" s="40"/>
      <c r="AT114" s="27"/>
      <c r="AU114" s="34" t="str">
        <f>IF(ISBLANK(AT114),"",SUMIFS(Table1[Amount $],Table1[Amount $],"&lt;"&amp;0,Table1[Merchant],Snapshot!AT114,Table1[Month],Snapshot!$W$4)*-1)</f>
        <v/>
      </c>
      <c r="AV114" s="27" t="str">
        <f>IF(ISBLANK(AT114),"",COUNTIFS(Table1[Merchant],Snapshot!AT114,Table1[Month],Snapshot!$W$4))</f>
        <v/>
      </c>
      <c r="AW114" s="27" t="str">
        <f ca="1">IFERROR(RANK(AV114,$AV$6:$AV$200)+COUNTIF($AV$6:AV114,AV114)-1,"")</f>
        <v/>
      </c>
      <c r="AX114" s="27" t="str">
        <f ca="1">IFERROR(RANK(AU114,$AU$6:$AU$200)+COUNTIF($AU$6:AU114,AU114)-1,"")</f>
        <v/>
      </c>
    </row>
    <row r="115" spans="22:50" x14ac:dyDescent="0.3">
      <c r="V115" s="40" t="str">
        <f t="shared" si="10"/>
        <v>--</v>
      </c>
      <c r="W115" s="40"/>
      <c r="AT115" s="27"/>
      <c r="AU115" s="34" t="str">
        <f>IF(ISBLANK(AT115),"",SUMIFS(Table1[Amount $],Table1[Amount $],"&lt;"&amp;0,Table1[Merchant],Snapshot!AT115,Table1[Month],Snapshot!$W$4)*-1)</f>
        <v/>
      </c>
      <c r="AV115" s="27" t="str">
        <f>IF(ISBLANK(AT115),"",COUNTIFS(Table1[Merchant],Snapshot!AT115,Table1[Month],Snapshot!$W$4))</f>
        <v/>
      </c>
      <c r="AW115" s="27" t="str">
        <f ca="1">IFERROR(RANK(AV115,$AV$6:$AV$200)+COUNTIF($AV$6:AV115,AV115)-1,"")</f>
        <v/>
      </c>
      <c r="AX115" s="27" t="str">
        <f ca="1">IFERROR(RANK(AU115,$AU$6:$AU$200)+COUNTIF($AU$6:AU115,AU115)-1,"")</f>
        <v/>
      </c>
    </row>
    <row r="116" spans="22:50" x14ac:dyDescent="0.3">
      <c r="V116" s="40" t="str">
        <f t="shared" si="10"/>
        <v>--</v>
      </c>
      <c r="W116" s="40"/>
      <c r="AT116" s="27"/>
      <c r="AU116" s="34" t="str">
        <f>IF(ISBLANK(AT116),"",SUMIFS(Table1[Amount $],Table1[Amount $],"&lt;"&amp;0,Table1[Merchant],Snapshot!AT116,Table1[Month],Snapshot!$W$4)*-1)</f>
        <v/>
      </c>
      <c r="AV116" s="27" t="str">
        <f>IF(ISBLANK(AT116),"",COUNTIFS(Table1[Merchant],Snapshot!AT116,Table1[Month],Snapshot!$W$4))</f>
        <v/>
      </c>
      <c r="AW116" s="27" t="str">
        <f ca="1">IFERROR(RANK(AV116,$AV$6:$AV$200)+COUNTIF($AV$6:AV116,AV116)-1,"")</f>
        <v/>
      </c>
      <c r="AX116" s="27" t="str">
        <f ca="1">IFERROR(RANK(AU116,$AU$6:$AU$200)+COUNTIF($AU$6:AU116,AU116)-1,"")</f>
        <v/>
      </c>
    </row>
    <row r="117" spans="22:50" x14ac:dyDescent="0.3">
      <c r="V117" s="40" t="str">
        <f t="shared" si="10"/>
        <v>--</v>
      </c>
      <c r="W117" s="40"/>
      <c r="AT117" s="27"/>
      <c r="AU117" s="34" t="str">
        <f>IF(ISBLANK(AT117),"",SUMIFS(Table1[Amount $],Table1[Amount $],"&lt;"&amp;0,Table1[Merchant],Snapshot!AT117,Table1[Month],Snapshot!$W$4)*-1)</f>
        <v/>
      </c>
      <c r="AV117" s="27" t="str">
        <f>IF(ISBLANK(AT117),"",COUNTIFS(Table1[Merchant],Snapshot!AT117,Table1[Month],Snapshot!$W$4))</f>
        <v/>
      </c>
      <c r="AW117" s="27" t="str">
        <f ca="1">IFERROR(RANK(AV117,$AV$6:$AV$200)+COUNTIF($AV$6:AV117,AV117)-1,"")</f>
        <v/>
      </c>
      <c r="AX117" s="27" t="str">
        <f ca="1">IFERROR(RANK(AU117,$AU$6:$AU$200)+COUNTIF($AU$6:AU117,AU117)-1,"")</f>
        <v/>
      </c>
    </row>
    <row r="118" spans="22:50" x14ac:dyDescent="0.3">
      <c r="V118" s="40" t="str">
        <f t="shared" si="10"/>
        <v>--</v>
      </c>
      <c r="W118" s="40"/>
      <c r="AT118" s="27"/>
      <c r="AU118" s="34" t="str">
        <f>IF(ISBLANK(AT118),"",SUMIFS(Table1[Amount $],Table1[Amount $],"&lt;"&amp;0,Table1[Merchant],Snapshot!AT118,Table1[Month],Snapshot!$W$4)*-1)</f>
        <v/>
      </c>
      <c r="AV118" s="27" t="str">
        <f>IF(ISBLANK(AT118),"",COUNTIFS(Table1[Merchant],Snapshot!AT118,Table1[Month],Snapshot!$W$4))</f>
        <v/>
      </c>
      <c r="AW118" s="27" t="str">
        <f ca="1">IFERROR(RANK(AV118,$AV$6:$AV$200)+COUNTIF($AV$6:AV118,AV118)-1,"")</f>
        <v/>
      </c>
      <c r="AX118" s="27" t="str">
        <f ca="1">IFERROR(RANK(AU118,$AU$6:$AU$200)+COUNTIF($AU$6:AU118,AU118)-1,"")</f>
        <v/>
      </c>
    </row>
    <row r="119" spans="22:50" x14ac:dyDescent="0.3">
      <c r="V119" s="40" t="str">
        <f t="shared" si="10"/>
        <v>--</v>
      </c>
      <c r="W119" s="40"/>
      <c r="AT119" s="27"/>
      <c r="AU119" s="34" t="str">
        <f>IF(ISBLANK(AT119),"",SUMIFS(Table1[Amount $],Table1[Amount $],"&lt;"&amp;0,Table1[Merchant],Snapshot!AT119,Table1[Month],Snapshot!$W$4)*-1)</f>
        <v/>
      </c>
      <c r="AV119" s="27" t="str">
        <f>IF(ISBLANK(AT119),"",COUNTIFS(Table1[Merchant],Snapshot!AT119,Table1[Month],Snapshot!$W$4))</f>
        <v/>
      </c>
      <c r="AW119" s="27" t="str">
        <f ca="1">IFERROR(RANK(AV119,$AV$6:$AV$200)+COUNTIF($AV$6:AV119,AV119)-1,"")</f>
        <v/>
      </c>
      <c r="AX119" s="27" t="str">
        <f ca="1">IFERROR(RANK(AU119,$AU$6:$AU$200)+COUNTIF($AU$6:AU119,AU119)-1,"")</f>
        <v/>
      </c>
    </row>
    <row r="120" spans="22:50" x14ac:dyDescent="0.3">
      <c r="V120" s="40" t="str">
        <f t="shared" si="10"/>
        <v>--</v>
      </c>
      <c r="W120" s="40"/>
      <c r="AT120" s="27"/>
      <c r="AU120" s="34" t="str">
        <f>IF(ISBLANK(AT120),"",SUMIFS(Table1[Amount $],Table1[Amount $],"&lt;"&amp;0,Table1[Merchant],Snapshot!AT120,Table1[Month],Snapshot!$W$4)*-1)</f>
        <v/>
      </c>
      <c r="AV120" s="27" t="str">
        <f>IF(ISBLANK(AT120),"",COUNTIFS(Table1[Merchant],Snapshot!AT120,Table1[Month],Snapshot!$W$4))</f>
        <v/>
      </c>
      <c r="AW120" s="27" t="str">
        <f ca="1">IFERROR(RANK(AV120,$AV$6:$AV$200)+COUNTIF($AV$6:AV120,AV120)-1,"")</f>
        <v/>
      </c>
      <c r="AX120" s="27" t="str">
        <f ca="1">IFERROR(RANK(AU120,$AU$6:$AU$200)+COUNTIF($AU$6:AU120,AU120)-1,"")</f>
        <v/>
      </c>
    </row>
    <row r="121" spans="22:50" x14ac:dyDescent="0.3">
      <c r="V121" s="40" t="str">
        <f t="shared" si="10"/>
        <v>--</v>
      </c>
      <c r="W121" s="40"/>
      <c r="AT121" s="27"/>
      <c r="AU121" s="34" t="str">
        <f>IF(ISBLANK(AT121),"",SUMIFS(Table1[Amount $],Table1[Amount $],"&lt;"&amp;0,Table1[Merchant],Snapshot!AT121,Table1[Month],Snapshot!$W$4)*-1)</f>
        <v/>
      </c>
      <c r="AV121" s="27" t="str">
        <f>IF(ISBLANK(AT121),"",COUNTIFS(Table1[Merchant],Snapshot!AT121,Table1[Month],Snapshot!$W$4))</f>
        <v/>
      </c>
      <c r="AW121" s="27" t="str">
        <f ca="1">IFERROR(RANK(AV121,$AV$6:$AV$200)+COUNTIF($AV$6:AV121,AV121)-1,"")</f>
        <v/>
      </c>
      <c r="AX121" s="27" t="str">
        <f ca="1">IFERROR(RANK(AU121,$AU$6:$AU$200)+COUNTIF($AU$6:AU121,AU121)-1,"")</f>
        <v/>
      </c>
    </row>
    <row r="122" spans="22:50" x14ac:dyDescent="0.3">
      <c r="V122" s="40" t="str">
        <f t="shared" si="10"/>
        <v>--</v>
      </c>
      <c r="W122" s="40"/>
      <c r="AT122" s="27"/>
      <c r="AU122" s="34" t="str">
        <f>IF(ISBLANK(AT122),"",SUMIFS(Table1[Amount $],Table1[Amount $],"&lt;"&amp;0,Table1[Merchant],Snapshot!AT122,Table1[Month],Snapshot!$W$4)*-1)</f>
        <v/>
      </c>
      <c r="AV122" s="27" t="str">
        <f>IF(ISBLANK(AT122),"",COUNTIFS(Table1[Merchant],Snapshot!AT122,Table1[Month],Snapshot!$W$4))</f>
        <v/>
      </c>
      <c r="AW122" s="27" t="str">
        <f ca="1">IFERROR(RANK(AV122,$AV$6:$AV$200)+COUNTIF($AV$6:AV122,AV122)-1,"")</f>
        <v/>
      </c>
      <c r="AX122" s="27" t="str">
        <f ca="1">IFERROR(RANK(AU122,$AU$6:$AU$200)+COUNTIF($AU$6:AU122,AU122)-1,"")</f>
        <v/>
      </c>
    </row>
    <row r="123" spans="22:50" x14ac:dyDescent="0.3">
      <c r="V123" s="40" t="str">
        <f t="shared" si="10"/>
        <v>--</v>
      </c>
      <c r="W123" s="40"/>
      <c r="AT123" s="27"/>
      <c r="AU123" s="34" t="str">
        <f>IF(ISBLANK(AT123),"",SUMIFS(Table1[Amount $],Table1[Amount $],"&lt;"&amp;0,Table1[Merchant],Snapshot!AT123,Table1[Month],Snapshot!$W$4)*-1)</f>
        <v/>
      </c>
      <c r="AV123" s="27" t="str">
        <f>IF(ISBLANK(AT123),"",COUNTIFS(Table1[Merchant],Snapshot!AT123,Table1[Month],Snapshot!$W$4))</f>
        <v/>
      </c>
      <c r="AW123" s="27" t="str">
        <f ca="1">IFERROR(RANK(AV123,$AV$6:$AV$200)+COUNTIF($AV$6:AV123,AV123)-1,"")</f>
        <v/>
      </c>
      <c r="AX123" s="27" t="str">
        <f ca="1">IFERROR(RANK(AU123,$AU$6:$AU$200)+COUNTIF($AU$6:AU123,AU123)-1,"")</f>
        <v/>
      </c>
    </row>
    <row r="124" spans="22:50" x14ac:dyDescent="0.3">
      <c r="V124" s="40" t="str">
        <f t="shared" si="10"/>
        <v>--</v>
      </c>
      <c r="W124" s="40"/>
      <c r="AT124" s="27"/>
      <c r="AU124" s="34" t="str">
        <f>IF(ISBLANK(AT124),"",SUMIFS(Table1[Amount $],Table1[Amount $],"&lt;"&amp;0,Table1[Merchant],Snapshot!AT124,Table1[Month],Snapshot!$W$4)*-1)</f>
        <v/>
      </c>
      <c r="AV124" s="27" t="str">
        <f>IF(ISBLANK(AT124),"",COUNTIFS(Table1[Merchant],Snapshot!AT124,Table1[Month],Snapshot!$W$4))</f>
        <v/>
      </c>
      <c r="AW124" s="27" t="str">
        <f ca="1">IFERROR(RANK(AV124,$AV$6:$AV$200)+COUNTIF($AV$6:AV124,AV124)-1,"")</f>
        <v/>
      </c>
      <c r="AX124" s="27" t="str">
        <f ca="1">IFERROR(RANK(AU124,$AU$6:$AU$200)+COUNTIF($AU$6:AU124,AU124)-1,"")</f>
        <v/>
      </c>
    </row>
    <row r="125" spans="22:50" x14ac:dyDescent="0.3">
      <c r="V125" s="40" t="str">
        <f t="shared" si="10"/>
        <v>--</v>
      </c>
      <c r="W125" s="40"/>
      <c r="AT125" s="27"/>
      <c r="AU125" s="34" t="str">
        <f>IF(ISBLANK(AT125),"",SUMIFS(Table1[Amount $],Table1[Amount $],"&lt;"&amp;0,Table1[Merchant],Snapshot!AT125,Table1[Month],Snapshot!$W$4)*-1)</f>
        <v/>
      </c>
      <c r="AV125" s="27" t="str">
        <f>IF(ISBLANK(AT125),"",COUNTIFS(Table1[Merchant],Snapshot!AT125,Table1[Month],Snapshot!$W$4))</f>
        <v/>
      </c>
      <c r="AW125" s="27" t="str">
        <f ca="1">IFERROR(RANK(AV125,$AV$6:$AV$200)+COUNTIF($AV$6:AV125,AV125)-1,"")</f>
        <v/>
      </c>
      <c r="AX125" s="27" t="str">
        <f ca="1">IFERROR(RANK(AU125,$AU$6:$AU$200)+COUNTIF($AU$6:AU125,AU125)-1,"")</f>
        <v/>
      </c>
    </row>
    <row r="126" spans="22:50" x14ac:dyDescent="0.3">
      <c r="V126" s="40" t="str">
        <f t="shared" si="10"/>
        <v>--</v>
      </c>
      <c r="W126" s="40"/>
      <c r="AT126" s="27"/>
      <c r="AU126" s="34" t="str">
        <f>IF(ISBLANK(AT126),"",SUMIFS(Table1[Amount $],Table1[Amount $],"&lt;"&amp;0,Table1[Merchant],Snapshot!AT126,Table1[Month],Snapshot!$W$4)*-1)</f>
        <v/>
      </c>
      <c r="AV126" s="27" t="str">
        <f>IF(ISBLANK(AT126),"",COUNTIFS(Table1[Merchant],Snapshot!AT126,Table1[Month],Snapshot!$W$4))</f>
        <v/>
      </c>
      <c r="AW126" s="27" t="str">
        <f ca="1">IFERROR(RANK(AV126,$AV$6:$AV$200)+COUNTIF($AV$6:AV126,AV126)-1,"")</f>
        <v/>
      </c>
      <c r="AX126" s="27" t="str">
        <f ca="1">IFERROR(RANK(AU126,$AU$6:$AU$200)+COUNTIF($AU$6:AU126,AU126)-1,"")</f>
        <v/>
      </c>
    </row>
    <row r="127" spans="22:50" x14ac:dyDescent="0.3">
      <c r="V127" s="40" t="str">
        <f t="shared" si="10"/>
        <v>--</v>
      </c>
      <c r="W127" s="40"/>
      <c r="AT127" s="27"/>
      <c r="AU127" s="34" t="str">
        <f>IF(ISBLANK(AT127),"",SUMIFS(Table1[Amount $],Table1[Amount $],"&lt;"&amp;0,Table1[Merchant],Snapshot!AT127,Table1[Month],Snapshot!$W$4)*-1)</f>
        <v/>
      </c>
      <c r="AV127" s="27" t="str">
        <f>IF(ISBLANK(AT127),"",COUNTIFS(Table1[Merchant],Snapshot!AT127,Table1[Month],Snapshot!$W$4))</f>
        <v/>
      </c>
      <c r="AW127" s="27" t="str">
        <f ca="1">IFERROR(RANK(AV127,$AV$6:$AV$200)+COUNTIF($AV$6:AV127,AV127)-1,"")</f>
        <v/>
      </c>
      <c r="AX127" s="27" t="str">
        <f ca="1">IFERROR(RANK(AU127,$AU$6:$AU$200)+COUNTIF($AU$6:AU127,AU127)-1,"")</f>
        <v/>
      </c>
    </row>
    <row r="128" spans="22:50" x14ac:dyDescent="0.3">
      <c r="V128" s="40" t="str">
        <f t="shared" si="10"/>
        <v>--</v>
      </c>
      <c r="W128" s="40"/>
      <c r="AT128" s="27"/>
      <c r="AU128" s="34" t="str">
        <f>IF(ISBLANK(AT128),"",SUMIFS(Table1[Amount $],Table1[Amount $],"&lt;"&amp;0,Table1[Merchant],Snapshot!AT128,Table1[Month],Snapshot!$W$4)*-1)</f>
        <v/>
      </c>
      <c r="AV128" s="27" t="str">
        <f>IF(ISBLANK(AT128),"",COUNTIFS(Table1[Merchant],Snapshot!AT128,Table1[Month],Snapshot!$W$4))</f>
        <v/>
      </c>
      <c r="AW128" s="27" t="str">
        <f ca="1">IFERROR(RANK(AV128,$AV$6:$AV$200)+COUNTIF($AV$6:AV128,AV128)-1,"")</f>
        <v/>
      </c>
      <c r="AX128" s="27" t="str">
        <f ca="1">IFERROR(RANK(AU128,$AU$6:$AU$200)+COUNTIF($AU$6:AU128,AU128)-1,"")</f>
        <v/>
      </c>
    </row>
    <row r="129" spans="22:50" x14ac:dyDescent="0.3">
      <c r="V129" s="40" t="str">
        <f t="shared" si="10"/>
        <v>--</v>
      </c>
      <c r="W129" s="40"/>
      <c r="AT129" s="27"/>
      <c r="AU129" s="34" t="str">
        <f>IF(ISBLANK(AT129),"",SUMIFS(Table1[Amount $],Table1[Amount $],"&lt;"&amp;0,Table1[Merchant],Snapshot!AT129,Table1[Month],Snapshot!$W$4)*-1)</f>
        <v/>
      </c>
      <c r="AV129" s="27" t="str">
        <f>IF(ISBLANK(AT129),"",COUNTIFS(Table1[Merchant],Snapshot!AT129,Table1[Month],Snapshot!$W$4))</f>
        <v/>
      </c>
      <c r="AW129" s="27" t="str">
        <f ca="1">IFERROR(RANK(AV129,$AV$6:$AV$200)+COUNTIF($AV$6:AV129,AV129)-1,"")</f>
        <v/>
      </c>
      <c r="AX129" s="27" t="str">
        <f ca="1">IFERROR(RANK(AU129,$AU$6:$AU$200)+COUNTIF($AU$6:AU129,AU129)-1,"")</f>
        <v/>
      </c>
    </row>
    <row r="130" spans="22:50" x14ac:dyDescent="0.3">
      <c r="V130" s="40" t="str">
        <f t="shared" si="10"/>
        <v>--</v>
      </c>
      <c r="W130" s="40"/>
      <c r="AT130" s="27"/>
      <c r="AU130" s="34" t="str">
        <f>IF(ISBLANK(AT130),"",SUMIFS(Table1[Amount $],Table1[Amount $],"&lt;"&amp;0,Table1[Merchant],Snapshot!AT130,Table1[Month],Snapshot!$W$4)*-1)</f>
        <v/>
      </c>
      <c r="AV130" s="27" t="str">
        <f>IF(ISBLANK(AT130),"",COUNTIFS(Table1[Merchant],Snapshot!AT130,Table1[Month],Snapshot!$W$4))</f>
        <v/>
      </c>
      <c r="AW130" s="27" t="str">
        <f ca="1">IFERROR(RANK(AV130,$AV$6:$AV$200)+COUNTIF($AV$6:AV130,AV130)-1,"")</f>
        <v/>
      </c>
      <c r="AX130" s="27" t="str">
        <f ca="1">IFERROR(RANK(AU130,$AU$6:$AU$200)+COUNTIF($AU$6:AU130,AU130)-1,"")</f>
        <v/>
      </c>
    </row>
    <row r="131" spans="22:50" x14ac:dyDescent="0.3">
      <c r="V131" s="40" t="str">
        <f t="shared" si="10"/>
        <v>--</v>
      </c>
      <c r="W131" s="40"/>
      <c r="AT131" s="27"/>
      <c r="AU131" s="34" t="str">
        <f>IF(ISBLANK(AT131),"",SUMIFS(Table1[Amount $],Table1[Amount $],"&lt;"&amp;0,Table1[Merchant],Snapshot!AT131,Table1[Month],Snapshot!$W$4)*-1)</f>
        <v/>
      </c>
      <c r="AV131" s="27" t="str">
        <f>IF(ISBLANK(AT131),"",COUNTIFS(Table1[Merchant],Snapshot!AT131,Table1[Month],Snapshot!$W$4))</f>
        <v/>
      </c>
      <c r="AW131" s="27" t="str">
        <f ca="1">IFERROR(RANK(AV131,$AV$6:$AV$200)+COUNTIF($AV$6:AV131,AV131)-1,"")</f>
        <v/>
      </c>
      <c r="AX131" s="27" t="str">
        <f ca="1">IFERROR(RANK(AU131,$AU$6:$AU$200)+COUNTIF($AU$6:AU131,AU131)-1,"")</f>
        <v/>
      </c>
    </row>
    <row r="132" spans="22:50" x14ac:dyDescent="0.3">
      <c r="V132" s="40" t="str">
        <f t="shared" si="10"/>
        <v>--</v>
      </c>
      <c r="W132" s="40"/>
      <c r="AT132" s="27"/>
      <c r="AU132" s="34" t="str">
        <f>IF(ISBLANK(AT132),"",SUMIFS(Table1[Amount $],Table1[Amount $],"&lt;"&amp;0,Table1[Merchant],Snapshot!AT132,Table1[Month],Snapshot!$W$4)*-1)</f>
        <v/>
      </c>
      <c r="AV132" s="27" t="str">
        <f>IF(ISBLANK(AT132),"",COUNTIFS(Table1[Merchant],Snapshot!AT132,Table1[Month],Snapshot!$W$4))</f>
        <v/>
      </c>
      <c r="AW132" s="27" t="str">
        <f ca="1">IFERROR(RANK(AV132,$AV$6:$AV$200)+COUNTIF($AV$6:AV132,AV132)-1,"")</f>
        <v/>
      </c>
      <c r="AX132" s="27" t="str">
        <f ca="1">IFERROR(RANK(AU132,$AU$6:$AU$200)+COUNTIF($AU$6:AU132,AU132)-1,"")</f>
        <v/>
      </c>
    </row>
    <row r="133" spans="22:50" x14ac:dyDescent="0.3">
      <c r="V133" s="40" t="str">
        <f t="shared" si="10"/>
        <v>--</v>
      </c>
      <c r="W133" s="40"/>
      <c r="AT133" s="27"/>
      <c r="AU133" s="34" t="str">
        <f>IF(ISBLANK(AT133),"",SUMIFS(Table1[Amount $],Table1[Amount $],"&lt;"&amp;0,Table1[Merchant],Snapshot!AT133,Table1[Month],Snapshot!$W$4)*-1)</f>
        <v/>
      </c>
      <c r="AV133" s="27" t="str">
        <f>IF(ISBLANK(AT133),"",COUNTIFS(Table1[Merchant],Snapshot!AT133,Table1[Month],Snapshot!$W$4))</f>
        <v/>
      </c>
      <c r="AW133" s="27" t="str">
        <f ca="1">IFERROR(RANK(AV133,$AV$6:$AV$200)+COUNTIF($AV$6:AV133,AV133)-1,"")</f>
        <v/>
      </c>
      <c r="AX133" s="27" t="str">
        <f ca="1">IFERROR(RANK(AU133,$AU$6:$AU$200)+COUNTIF($AU$6:AU133,AU133)-1,"")</f>
        <v/>
      </c>
    </row>
    <row r="134" spans="22:50" x14ac:dyDescent="0.3">
      <c r="V134" s="40" t="str">
        <f t="shared" si="10"/>
        <v>--</v>
      </c>
      <c r="W134" s="40"/>
      <c r="AT134" s="27"/>
      <c r="AU134" s="34" t="str">
        <f>IF(ISBLANK(AT134),"",SUMIFS(Table1[Amount $],Table1[Amount $],"&lt;"&amp;0,Table1[Merchant],Snapshot!AT134,Table1[Month],Snapshot!$W$4)*-1)</f>
        <v/>
      </c>
      <c r="AV134" s="27" t="str">
        <f>IF(ISBLANK(AT134),"",COUNTIFS(Table1[Merchant],Snapshot!AT134,Table1[Month],Snapshot!$W$4))</f>
        <v/>
      </c>
      <c r="AW134" s="27" t="str">
        <f ca="1">IFERROR(RANK(AV134,$AV$6:$AV$200)+COUNTIF($AV$6:AV134,AV134)-1,"")</f>
        <v/>
      </c>
      <c r="AX134" s="27" t="str">
        <f ca="1">IFERROR(RANK(AU134,$AU$6:$AU$200)+COUNTIF($AU$6:AU134,AU134)-1,"")</f>
        <v/>
      </c>
    </row>
    <row r="135" spans="22:50" x14ac:dyDescent="0.3">
      <c r="V135" s="40" t="str">
        <f t="shared" si="10"/>
        <v>--</v>
      </c>
      <c r="W135" s="40"/>
      <c r="AT135" s="27"/>
      <c r="AU135" s="34" t="str">
        <f>IF(ISBLANK(AT135),"",SUMIFS(Table1[Amount $],Table1[Amount $],"&lt;"&amp;0,Table1[Merchant],Snapshot!AT135,Table1[Month],Snapshot!$W$4)*-1)</f>
        <v/>
      </c>
      <c r="AV135" s="27" t="str">
        <f>IF(ISBLANK(AT135),"",COUNTIFS(Table1[Merchant],Snapshot!AT135,Table1[Month],Snapshot!$W$4))</f>
        <v/>
      </c>
      <c r="AW135" s="27" t="str">
        <f ca="1">IFERROR(RANK(AV135,$AV$6:$AV$200)+COUNTIF($AV$6:AV135,AV135)-1,"")</f>
        <v/>
      </c>
      <c r="AX135" s="27" t="str">
        <f ca="1">IFERROR(RANK(AU135,$AU$6:$AU$200)+COUNTIF($AU$6:AU135,AU135)-1,"")</f>
        <v/>
      </c>
    </row>
    <row r="136" spans="22:50" x14ac:dyDescent="0.3">
      <c r="V136" s="40" t="str">
        <f t="shared" si="10"/>
        <v>--</v>
      </c>
      <c r="W136" s="40"/>
      <c r="AT136" s="27"/>
      <c r="AU136" s="34" t="str">
        <f>IF(ISBLANK(AT136),"",SUMIFS(Table1[Amount $],Table1[Amount $],"&lt;"&amp;0,Table1[Merchant],Snapshot!AT136,Table1[Month],Snapshot!$W$4)*-1)</f>
        <v/>
      </c>
      <c r="AV136" s="27" t="str">
        <f>IF(ISBLANK(AT136),"",COUNTIFS(Table1[Merchant],Snapshot!AT136,Table1[Month],Snapshot!$W$4))</f>
        <v/>
      </c>
      <c r="AW136" s="27" t="str">
        <f ca="1">IFERROR(RANK(AV136,$AV$6:$AV$200)+COUNTIF($AV$6:AV136,AV136)-1,"")</f>
        <v/>
      </c>
      <c r="AX136" s="27" t="str">
        <f ca="1">IFERROR(RANK(AU136,$AU$6:$AU$200)+COUNTIF($AU$6:AU136,AU136)-1,"")</f>
        <v/>
      </c>
    </row>
    <row r="137" spans="22:50" x14ac:dyDescent="0.3">
      <c r="V137" s="40" t="str">
        <f t="shared" si="10"/>
        <v>--</v>
      </c>
      <c r="W137" s="40"/>
      <c r="AT137" s="27"/>
      <c r="AU137" s="34" t="str">
        <f>IF(ISBLANK(AT137),"",SUMIFS(Table1[Amount $],Table1[Amount $],"&lt;"&amp;0,Table1[Merchant],Snapshot!AT137,Table1[Month],Snapshot!$W$4)*-1)</f>
        <v/>
      </c>
      <c r="AV137" s="27" t="str">
        <f>IF(ISBLANK(AT137),"",COUNTIFS(Table1[Merchant],Snapshot!AT137,Table1[Month],Snapshot!$W$4))</f>
        <v/>
      </c>
      <c r="AW137" s="27" t="str">
        <f ca="1">IFERROR(RANK(AV137,$AV$6:$AV$200)+COUNTIF($AV$6:AV137,AV137)-1,"")</f>
        <v/>
      </c>
      <c r="AX137" s="27" t="str">
        <f ca="1">IFERROR(RANK(AU137,$AU$6:$AU$200)+COUNTIF($AU$6:AU137,AU137)-1,"")</f>
        <v/>
      </c>
    </row>
    <row r="138" spans="22:50" x14ac:dyDescent="0.3">
      <c r="V138" s="40" t="str">
        <f t="shared" si="10"/>
        <v>--</v>
      </c>
      <c r="W138" s="40"/>
      <c r="AT138" s="27"/>
      <c r="AU138" s="34" t="str">
        <f>IF(ISBLANK(AT138),"",SUMIFS(Table1[Amount $],Table1[Amount $],"&lt;"&amp;0,Table1[Merchant],Snapshot!AT138,Table1[Month],Snapshot!$W$4)*-1)</f>
        <v/>
      </c>
      <c r="AV138" s="27" t="str">
        <f>IF(ISBLANK(AT138),"",COUNTIFS(Table1[Merchant],Snapshot!AT138,Table1[Month],Snapshot!$W$4))</f>
        <v/>
      </c>
      <c r="AW138" s="27" t="str">
        <f ca="1">IFERROR(RANK(AV138,$AV$6:$AV$200)+COUNTIF($AV$6:AV138,AV138)-1,"")</f>
        <v/>
      </c>
      <c r="AX138" s="27" t="str">
        <f ca="1">IFERROR(RANK(AU138,$AU$6:$AU$200)+COUNTIF($AU$6:AU138,AU138)-1,"")</f>
        <v/>
      </c>
    </row>
    <row r="139" spans="22:50" x14ac:dyDescent="0.3">
      <c r="V139" s="40" t="str">
        <f t="shared" si="10"/>
        <v>--</v>
      </c>
      <c r="W139" s="40"/>
      <c r="AT139" s="27"/>
      <c r="AU139" s="34" t="str">
        <f>IF(ISBLANK(AT139),"",SUMIFS(Table1[Amount $],Table1[Amount $],"&lt;"&amp;0,Table1[Merchant],Snapshot!AT139,Table1[Month],Snapshot!$W$4)*-1)</f>
        <v/>
      </c>
      <c r="AV139" s="27" t="str">
        <f>IF(ISBLANK(AT139),"",COUNTIFS(Table1[Merchant],Snapshot!AT139,Table1[Month],Snapshot!$W$4))</f>
        <v/>
      </c>
      <c r="AW139" s="27" t="str">
        <f ca="1">IFERROR(RANK(AV139,$AV$6:$AV$200)+COUNTIF($AV$6:AV139,AV139)-1,"")</f>
        <v/>
      </c>
      <c r="AX139" s="27" t="str">
        <f ca="1">IFERROR(RANK(AU139,$AU$6:$AU$200)+COUNTIF($AU$6:AU139,AU139)-1,"")</f>
        <v/>
      </c>
    </row>
    <row r="140" spans="22:50" x14ac:dyDescent="0.3">
      <c r="V140" s="40" t="str">
        <f t="shared" si="10"/>
        <v>--</v>
      </c>
      <c r="W140" s="40"/>
      <c r="AT140" s="27"/>
      <c r="AU140" s="34" t="str">
        <f>IF(ISBLANK(AT140),"",SUMIFS(Table1[Amount $],Table1[Amount $],"&lt;"&amp;0,Table1[Merchant],Snapshot!AT140,Table1[Month],Snapshot!$W$4)*-1)</f>
        <v/>
      </c>
      <c r="AV140" s="27" t="str">
        <f>IF(ISBLANK(AT140),"",COUNTIFS(Table1[Merchant],Snapshot!AT140,Table1[Month],Snapshot!$W$4))</f>
        <v/>
      </c>
      <c r="AW140" s="27" t="str">
        <f ca="1">IFERROR(RANK(AV140,$AV$6:$AV$200)+COUNTIF($AV$6:AV140,AV140)-1,"")</f>
        <v/>
      </c>
      <c r="AX140" s="27" t="str">
        <f ca="1">IFERROR(RANK(AU140,$AU$6:$AU$200)+COUNTIF($AU$6:AU140,AU140)-1,"")</f>
        <v/>
      </c>
    </row>
    <row r="141" spans="22:50" x14ac:dyDescent="0.3">
      <c r="V141" s="40" t="str">
        <f t="shared" si="10"/>
        <v>--</v>
      </c>
      <c r="W141" s="40"/>
      <c r="AT141" s="27"/>
      <c r="AU141" s="34" t="str">
        <f>IF(ISBLANK(AT141),"",SUMIFS(Table1[Amount $],Table1[Amount $],"&lt;"&amp;0,Table1[Merchant],Snapshot!AT141,Table1[Month],Snapshot!$W$4)*-1)</f>
        <v/>
      </c>
      <c r="AV141" s="27" t="str">
        <f>IF(ISBLANK(AT141),"",COUNTIFS(Table1[Merchant],Snapshot!AT141,Table1[Month],Snapshot!$W$4))</f>
        <v/>
      </c>
      <c r="AW141" s="27" t="str">
        <f ca="1">IFERROR(RANK(AV141,$AV$6:$AV$200)+COUNTIF($AV$6:AV141,AV141)-1,"")</f>
        <v/>
      </c>
      <c r="AX141" s="27" t="str">
        <f ca="1">IFERROR(RANK(AU141,$AU$6:$AU$200)+COUNTIF($AU$6:AU141,AU141)-1,"")</f>
        <v/>
      </c>
    </row>
    <row r="142" spans="22:50" x14ac:dyDescent="0.3">
      <c r="V142" s="40" t="str">
        <f t="shared" si="10"/>
        <v>--</v>
      </c>
      <c r="W142" s="40"/>
      <c r="AT142" s="27"/>
      <c r="AU142" s="34" t="str">
        <f>IF(ISBLANK(AT142),"",SUMIFS(Table1[Amount $],Table1[Amount $],"&lt;"&amp;0,Table1[Merchant],Snapshot!AT142,Table1[Month],Snapshot!$W$4)*-1)</f>
        <v/>
      </c>
      <c r="AV142" s="27" t="str">
        <f>IF(ISBLANK(AT142),"",COUNTIFS(Table1[Merchant],Snapshot!AT142,Table1[Month],Snapshot!$W$4))</f>
        <v/>
      </c>
      <c r="AW142" s="27" t="str">
        <f ca="1">IFERROR(RANK(AV142,$AV$6:$AV$200)+COUNTIF($AV$6:AV142,AV142)-1,"")</f>
        <v/>
      </c>
      <c r="AX142" s="27" t="str">
        <f ca="1">IFERROR(RANK(AU142,$AU$6:$AU$200)+COUNTIF($AU$6:AU142,AU142)-1,"")</f>
        <v/>
      </c>
    </row>
    <row r="143" spans="22:50" x14ac:dyDescent="0.3">
      <c r="V143" s="40" t="str">
        <f t="shared" si="10"/>
        <v>--</v>
      </c>
      <c r="W143" s="40"/>
      <c r="AT143" s="27"/>
      <c r="AU143" s="34" t="str">
        <f>IF(ISBLANK(AT143),"",SUMIFS(Table1[Amount $],Table1[Amount $],"&lt;"&amp;0,Table1[Merchant],Snapshot!AT143,Table1[Month],Snapshot!$W$4)*-1)</f>
        <v/>
      </c>
      <c r="AV143" s="27" t="str">
        <f>IF(ISBLANK(AT143),"",COUNTIFS(Table1[Merchant],Snapshot!AT143,Table1[Month],Snapshot!$W$4))</f>
        <v/>
      </c>
      <c r="AW143" s="27" t="str">
        <f ca="1">IFERROR(RANK(AV143,$AV$6:$AV$200)+COUNTIF($AV$6:AV143,AV143)-1,"")</f>
        <v/>
      </c>
      <c r="AX143" s="27" t="str">
        <f ca="1">IFERROR(RANK(AU143,$AU$6:$AU$200)+COUNTIF($AU$6:AU143,AU143)-1,"")</f>
        <v/>
      </c>
    </row>
    <row r="144" spans="22:50" x14ac:dyDescent="0.3">
      <c r="V144" s="40" t="str">
        <f t="shared" si="10"/>
        <v>--</v>
      </c>
      <c r="W144" s="40"/>
      <c r="AT144" s="27"/>
      <c r="AU144" s="34" t="str">
        <f>IF(ISBLANK(AT144),"",SUMIFS(Table1[Amount $],Table1[Amount $],"&lt;"&amp;0,Table1[Merchant],Snapshot!AT144,Table1[Month],Snapshot!$W$4)*-1)</f>
        <v/>
      </c>
      <c r="AV144" s="27" t="str">
        <f>IF(ISBLANK(AT144),"",COUNTIFS(Table1[Merchant],Snapshot!AT144,Table1[Month],Snapshot!$W$4))</f>
        <v/>
      </c>
      <c r="AW144" s="27" t="str">
        <f ca="1">IFERROR(RANK(AV144,$AV$6:$AV$200)+COUNTIF($AV$6:AV144,AV144)-1,"")</f>
        <v/>
      </c>
      <c r="AX144" s="27" t="str">
        <f ca="1">IFERROR(RANK(AU144,$AU$6:$AU$200)+COUNTIF($AU$6:AU144,AU144)-1,"")</f>
        <v/>
      </c>
    </row>
    <row r="145" spans="22:50" x14ac:dyDescent="0.3">
      <c r="V145" s="40" t="str">
        <f t="shared" si="10"/>
        <v>--</v>
      </c>
      <c r="W145" s="40"/>
      <c r="AT145" s="27"/>
      <c r="AU145" s="34" t="str">
        <f>IF(ISBLANK(AT145),"",SUMIFS(Table1[Amount $],Table1[Amount $],"&lt;"&amp;0,Table1[Merchant],Snapshot!AT145,Table1[Month],Snapshot!$W$4)*-1)</f>
        <v/>
      </c>
      <c r="AV145" s="27" t="str">
        <f>IF(ISBLANK(AT145),"",COUNTIFS(Table1[Merchant],Snapshot!AT145,Table1[Month],Snapshot!$W$4))</f>
        <v/>
      </c>
      <c r="AW145" s="27" t="str">
        <f ca="1">IFERROR(RANK(AV145,$AV$6:$AV$200)+COUNTIF($AV$6:AV145,AV145)-1,"")</f>
        <v/>
      </c>
      <c r="AX145" s="27" t="str">
        <f ca="1">IFERROR(RANK(AU145,$AU$6:$AU$200)+COUNTIF($AU$6:AU145,AU145)-1,"")</f>
        <v/>
      </c>
    </row>
    <row r="146" spans="22:50" x14ac:dyDescent="0.3">
      <c r="V146" s="40" t="str">
        <f t="shared" si="10"/>
        <v>--</v>
      </c>
      <c r="W146" s="40"/>
      <c r="AT146" s="27"/>
      <c r="AU146" s="34" t="str">
        <f>IF(ISBLANK(AT146),"",SUMIFS(Table1[Amount $],Table1[Amount $],"&lt;"&amp;0,Table1[Merchant],Snapshot!AT146,Table1[Month],Snapshot!$W$4)*-1)</f>
        <v/>
      </c>
      <c r="AV146" s="27" t="str">
        <f>IF(ISBLANK(AT146),"",COUNTIFS(Table1[Merchant],Snapshot!AT146,Table1[Month],Snapshot!$W$4))</f>
        <v/>
      </c>
      <c r="AW146" s="27" t="str">
        <f ca="1">IFERROR(RANK(AV146,$AV$6:$AV$200)+COUNTIF($AV$6:AV146,AV146)-1,"")</f>
        <v/>
      </c>
      <c r="AX146" s="27" t="str">
        <f ca="1">IFERROR(RANK(AU146,$AU$6:$AU$200)+COUNTIF($AU$6:AU146,AU146)-1,"")</f>
        <v/>
      </c>
    </row>
    <row r="147" spans="22:50" x14ac:dyDescent="0.3">
      <c r="V147" s="40" t="str">
        <f t="shared" si="10"/>
        <v>--</v>
      </c>
      <c r="W147" s="40"/>
      <c r="AT147" s="27"/>
      <c r="AU147" s="34" t="str">
        <f>IF(ISBLANK(AT147),"",SUMIFS(Table1[Amount $],Table1[Amount $],"&lt;"&amp;0,Table1[Merchant],Snapshot!AT147,Table1[Month],Snapshot!$W$4)*-1)</f>
        <v/>
      </c>
      <c r="AV147" s="27" t="str">
        <f>IF(ISBLANK(AT147),"",COUNTIFS(Table1[Merchant],Snapshot!AT147,Table1[Month],Snapshot!$W$4))</f>
        <v/>
      </c>
      <c r="AW147" s="27" t="str">
        <f ca="1">IFERROR(RANK(AV147,$AV$6:$AV$200)+COUNTIF($AV$6:AV147,AV147)-1,"")</f>
        <v/>
      </c>
      <c r="AX147" s="27" t="str">
        <f ca="1">IFERROR(RANK(AU147,$AU$6:$AU$200)+COUNTIF($AU$6:AU147,AU147)-1,"")</f>
        <v/>
      </c>
    </row>
    <row r="148" spans="22:50" x14ac:dyDescent="0.3">
      <c r="V148" s="40" t="str">
        <f t="shared" si="10"/>
        <v>--</v>
      </c>
      <c r="W148" s="40"/>
      <c r="AT148" s="27"/>
      <c r="AU148" s="34" t="str">
        <f>IF(ISBLANK(AT148),"",SUMIFS(Table1[Amount $],Table1[Amount $],"&lt;"&amp;0,Table1[Merchant],Snapshot!AT148,Table1[Month],Snapshot!$W$4)*-1)</f>
        <v/>
      </c>
      <c r="AV148" s="27" t="str">
        <f>IF(ISBLANK(AT148),"",COUNTIFS(Table1[Merchant],Snapshot!AT148,Table1[Month],Snapshot!$W$4))</f>
        <v/>
      </c>
      <c r="AW148" s="27" t="str">
        <f ca="1">IFERROR(RANK(AV148,$AV$6:$AV$200)+COUNTIF($AV$6:AV148,AV148)-1,"")</f>
        <v/>
      </c>
      <c r="AX148" s="27" t="str">
        <f ca="1">IFERROR(RANK(AU148,$AU$6:$AU$200)+COUNTIF($AU$6:AU148,AU148)-1,"")</f>
        <v/>
      </c>
    </row>
    <row r="149" spans="22:50" x14ac:dyDescent="0.3">
      <c r="V149" s="40" t="str">
        <f t="shared" si="10"/>
        <v>--</v>
      </c>
      <c r="W149" s="40"/>
      <c r="AT149" s="27"/>
      <c r="AU149" s="34" t="str">
        <f>IF(ISBLANK(AT149),"",SUMIFS(Table1[Amount $],Table1[Amount $],"&lt;"&amp;0,Table1[Merchant],Snapshot!AT149,Table1[Month],Snapshot!$W$4)*-1)</f>
        <v/>
      </c>
      <c r="AV149" s="27" t="str">
        <f>IF(ISBLANK(AT149),"",COUNTIFS(Table1[Merchant],Snapshot!AT149,Table1[Month],Snapshot!$W$4))</f>
        <v/>
      </c>
      <c r="AW149" s="27" t="str">
        <f ca="1">IFERROR(RANK(AV149,$AV$6:$AV$200)+COUNTIF($AV$6:AV149,AV149)-1,"")</f>
        <v/>
      </c>
      <c r="AX149" s="27" t="str">
        <f ca="1">IFERROR(RANK(AU149,$AU$6:$AU$200)+COUNTIF($AU$6:AU149,AU149)-1,"")</f>
        <v/>
      </c>
    </row>
    <row r="150" spans="22:50" x14ac:dyDescent="0.3">
      <c r="V150" s="40" t="str">
        <f t="shared" si="10"/>
        <v>--</v>
      </c>
      <c r="W150" s="40"/>
      <c r="AT150" s="27"/>
      <c r="AU150" s="34" t="str">
        <f>IF(ISBLANK(AT150),"",SUMIFS(Table1[Amount $],Table1[Amount $],"&lt;"&amp;0,Table1[Merchant],Snapshot!AT150,Table1[Month],Snapshot!$W$4)*-1)</f>
        <v/>
      </c>
      <c r="AV150" s="27" t="str">
        <f>IF(ISBLANK(AT150),"",COUNTIFS(Table1[Merchant],Snapshot!AT150,Table1[Month],Snapshot!$W$4))</f>
        <v/>
      </c>
      <c r="AW150" s="27" t="str">
        <f ca="1">IFERROR(RANK(AV150,$AV$6:$AV$200)+COUNTIF($AV$6:AV150,AV150)-1,"")</f>
        <v/>
      </c>
      <c r="AX150" s="27" t="str">
        <f ca="1">IFERROR(RANK(AU150,$AU$6:$AU$200)+COUNTIF($AU$6:AU150,AU150)-1,"")</f>
        <v/>
      </c>
    </row>
    <row r="151" spans="22:50" x14ac:dyDescent="0.3">
      <c r="V151" s="40" t="str">
        <f t="shared" si="10"/>
        <v>--</v>
      </c>
      <c r="W151" s="40"/>
      <c r="AT151" s="27"/>
      <c r="AU151" s="34" t="str">
        <f>IF(ISBLANK(AT151),"",SUMIFS(Table1[Amount $],Table1[Amount $],"&lt;"&amp;0,Table1[Merchant],Snapshot!AT151,Table1[Month],Snapshot!$W$4)*-1)</f>
        <v/>
      </c>
      <c r="AV151" s="27" t="str">
        <f>IF(ISBLANK(AT151),"",COUNTIFS(Table1[Merchant],Snapshot!AT151,Table1[Month],Snapshot!$W$4))</f>
        <v/>
      </c>
      <c r="AW151" s="27" t="str">
        <f ca="1">IFERROR(RANK(AV151,$AV$6:$AV$200)+COUNTIF($AV$6:AV151,AV151)-1,"")</f>
        <v/>
      </c>
      <c r="AX151" s="27" t="str">
        <f ca="1">IFERROR(RANK(AU151,$AU$6:$AU$200)+COUNTIF($AU$6:AU151,AU151)-1,"")</f>
        <v/>
      </c>
    </row>
    <row r="152" spans="22:50" x14ac:dyDescent="0.3">
      <c r="V152" s="40" t="str">
        <f t="shared" si="10"/>
        <v>--</v>
      </c>
      <c r="W152" s="40"/>
      <c r="AT152" s="27"/>
      <c r="AU152" s="34" t="str">
        <f>IF(ISBLANK(AT152),"",SUMIFS(Table1[Amount $],Table1[Amount $],"&lt;"&amp;0,Table1[Merchant],Snapshot!AT152,Table1[Month],Snapshot!$W$4)*-1)</f>
        <v/>
      </c>
      <c r="AV152" s="27" t="str">
        <f>IF(ISBLANK(AT152),"",COUNTIFS(Table1[Merchant],Snapshot!AT152,Table1[Month],Snapshot!$W$4))</f>
        <v/>
      </c>
      <c r="AW152" s="27" t="str">
        <f ca="1">IFERROR(RANK(AV152,$AV$6:$AV$200)+COUNTIF($AV$6:AV152,AV152)-1,"")</f>
        <v/>
      </c>
      <c r="AX152" s="27" t="str">
        <f ca="1">IFERROR(RANK(AU152,$AU$6:$AU$200)+COUNTIF($AU$6:AU152,AU152)-1,"")</f>
        <v/>
      </c>
    </row>
    <row r="153" spans="22:50" x14ac:dyDescent="0.3">
      <c r="V153" s="40" t="str">
        <f t="shared" si="10"/>
        <v>--</v>
      </c>
      <c r="W153" s="40"/>
      <c r="AT153" s="27"/>
      <c r="AU153" s="34" t="str">
        <f>IF(ISBLANK(AT153),"",SUMIFS(Table1[Amount $],Table1[Amount $],"&lt;"&amp;0,Table1[Merchant],Snapshot!AT153,Table1[Month],Snapshot!$W$4)*-1)</f>
        <v/>
      </c>
      <c r="AV153" s="27" t="str">
        <f>IF(ISBLANK(AT153),"",COUNTIFS(Table1[Merchant],Snapshot!AT153,Table1[Month],Snapshot!$W$4))</f>
        <v/>
      </c>
      <c r="AW153" s="27" t="str">
        <f ca="1">IFERROR(RANK(AV153,$AV$6:$AV$200)+COUNTIF($AV$6:AV153,AV153)-1,"")</f>
        <v/>
      </c>
      <c r="AX153" s="27" t="str">
        <f ca="1">IFERROR(RANK(AU153,$AU$6:$AU$200)+COUNTIF($AU$6:AU153,AU153)-1,"")</f>
        <v/>
      </c>
    </row>
    <row r="154" spans="22:50" x14ac:dyDescent="0.3">
      <c r="V154" s="40" t="str">
        <f t="shared" si="10"/>
        <v>--</v>
      </c>
      <c r="W154" s="40"/>
      <c r="AT154" s="27"/>
      <c r="AU154" s="34" t="str">
        <f>IF(ISBLANK(AT154),"",SUMIFS(Table1[Amount $],Table1[Amount $],"&lt;"&amp;0,Table1[Merchant],Snapshot!AT154,Table1[Month],Snapshot!$W$4)*-1)</f>
        <v/>
      </c>
      <c r="AV154" s="27" t="str">
        <f>IF(ISBLANK(AT154),"",COUNTIFS(Table1[Merchant],Snapshot!AT154,Table1[Month],Snapshot!$W$4))</f>
        <v/>
      </c>
      <c r="AW154" s="27" t="str">
        <f ca="1">IFERROR(RANK(AV154,$AV$6:$AV$200)+COUNTIF($AV$6:AV154,AV154)-1,"")</f>
        <v/>
      </c>
      <c r="AX154" s="27" t="str">
        <f ca="1">IFERROR(RANK(AU154,$AU$6:$AU$200)+COUNTIF($AU$6:AU154,AU154)-1,"")</f>
        <v/>
      </c>
    </row>
    <row r="155" spans="22:50" x14ac:dyDescent="0.3">
      <c r="V155" s="40" t="str">
        <f t="shared" si="10"/>
        <v>--</v>
      </c>
      <c r="W155" s="40"/>
      <c r="AT155" s="27"/>
      <c r="AU155" s="34" t="str">
        <f>IF(ISBLANK(AT155),"",SUMIFS(Table1[Amount $],Table1[Amount $],"&lt;"&amp;0,Table1[Merchant],Snapshot!AT155,Table1[Month],Snapshot!$W$4)*-1)</f>
        <v/>
      </c>
      <c r="AV155" s="27" t="str">
        <f>IF(ISBLANK(AT155),"",COUNTIFS(Table1[Merchant],Snapshot!AT155,Table1[Month],Snapshot!$W$4))</f>
        <v/>
      </c>
      <c r="AW155" s="27" t="str">
        <f ca="1">IFERROR(RANK(AV155,$AV$6:$AV$200)+COUNTIF($AV$6:AV155,AV155)-1,"")</f>
        <v/>
      </c>
      <c r="AX155" s="27" t="str">
        <f ca="1">IFERROR(RANK(AU155,$AU$6:$AU$200)+COUNTIF($AU$6:AU155,AU155)-1,"")</f>
        <v/>
      </c>
    </row>
    <row r="156" spans="22:50" x14ac:dyDescent="0.3">
      <c r="V156" s="40" t="str">
        <f t="shared" si="10"/>
        <v>--</v>
      </c>
      <c r="W156" s="40"/>
      <c r="AT156" s="27"/>
      <c r="AU156" s="34" t="str">
        <f>IF(ISBLANK(AT156),"",SUMIFS(Table1[Amount $],Table1[Amount $],"&lt;"&amp;0,Table1[Merchant],Snapshot!AT156,Table1[Month],Snapshot!$W$4)*-1)</f>
        <v/>
      </c>
      <c r="AV156" s="27" t="str">
        <f>IF(ISBLANK(AT156),"",COUNTIFS(Table1[Merchant],Snapshot!AT156,Table1[Month],Snapshot!$W$4))</f>
        <v/>
      </c>
      <c r="AW156" s="27" t="str">
        <f ca="1">IFERROR(RANK(AV156,$AV$6:$AV$200)+COUNTIF($AV$6:AV156,AV156)-1,"")</f>
        <v/>
      </c>
      <c r="AX156" s="27" t="str">
        <f ca="1">IFERROR(RANK(AU156,$AU$6:$AU$200)+COUNTIF($AU$6:AU156,AU156)-1,"")</f>
        <v/>
      </c>
    </row>
    <row r="157" spans="22:50" x14ac:dyDescent="0.3">
      <c r="V157" s="40" t="str">
        <f t="shared" si="10"/>
        <v>--</v>
      </c>
      <c r="W157" s="40"/>
      <c r="AT157" s="27"/>
      <c r="AU157" s="34" t="str">
        <f>IF(ISBLANK(AT157),"",SUMIFS(Table1[Amount $],Table1[Amount $],"&lt;"&amp;0,Table1[Merchant],Snapshot!AT157,Table1[Month],Snapshot!$W$4)*-1)</f>
        <v/>
      </c>
      <c r="AV157" s="27" t="str">
        <f>IF(ISBLANK(AT157),"",COUNTIFS(Table1[Merchant],Snapshot!AT157,Table1[Month],Snapshot!$W$4))</f>
        <v/>
      </c>
      <c r="AW157" s="27" t="str">
        <f ca="1">IFERROR(RANK(AV157,$AV$6:$AV$200)+COUNTIF($AV$6:AV157,AV157)-1,"")</f>
        <v/>
      </c>
      <c r="AX157" s="27" t="str">
        <f ca="1">IFERROR(RANK(AU157,$AU$6:$AU$200)+COUNTIF($AU$6:AU157,AU157)-1,"")</f>
        <v/>
      </c>
    </row>
    <row r="158" spans="22:50" x14ac:dyDescent="0.3">
      <c r="V158" s="40" t="str">
        <f t="shared" si="10"/>
        <v>--</v>
      </c>
      <c r="W158" s="40"/>
      <c r="AT158" s="27"/>
      <c r="AU158" s="34" t="str">
        <f>IF(ISBLANK(AT158),"",SUMIFS(Table1[Amount $],Table1[Amount $],"&lt;"&amp;0,Table1[Merchant],Snapshot!AT158,Table1[Month],Snapshot!$W$4)*-1)</f>
        <v/>
      </c>
      <c r="AV158" s="27" t="str">
        <f>IF(ISBLANK(AT158),"",COUNTIFS(Table1[Merchant],Snapshot!AT158,Table1[Month],Snapshot!$W$4))</f>
        <v/>
      </c>
      <c r="AW158" s="27" t="str">
        <f ca="1">IFERROR(RANK(AV158,$AV$6:$AV$200)+COUNTIF($AV$6:AV158,AV158)-1,"")</f>
        <v/>
      </c>
      <c r="AX158" s="27" t="str">
        <f ca="1">IFERROR(RANK(AU158,$AU$6:$AU$200)+COUNTIF($AU$6:AU158,AU158)-1,"")</f>
        <v/>
      </c>
    </row>
    <row r="159" spans="22:50" x14ac:dyDescent="0.3">
      <c r="V159" s="40" t="str">
        <f t="shared" si="10"/>
        <v>--</v>
      </c>
      <c r="W159" s="40"/>
      <c r="AT159" s="27"/>
      <c r="AU159" s="34" t="str">
        <f>IF(ISBLANK(AT159),"",SUMIFS(Table1[Amount $],Table1[Amount $],"&lt;"&amp;0,Table1[Merchant],Snapshot!AT159,Table1[Month],Snapshot!$W$4)*-1)</f>
        <v/>
      </c>
      <c r="AV159" s="27" t="str">
        <f>IF(ISBLANK(AT159),"",COUNTIFS(Table1[Merchant],Snapshot!AT159,Table1[Month],Snapshot!$W$4))</f>
        <v/>
      </c>
      <c r="AW159" s="27" t="str">
        <f ca="1">IFERROR(RANK(AV159,$AV$6:$AV$200)+COUNTIF($AV$6:AV159,AV159)-1,"")</f>
        <v/>
      </c>
      <c r="AX159" s="27" t="str">
        <f ca="1">IFERROR(RANK(AU159,$AU$6:$AU$200)+COUNTIF($AU$6:AU159,AU159)-1,"")</f>
        <v/>
      </c>
    </row>
    <row r="160" spans="22:50" x14ac:dyDescent="0.3">
      <c r="V160" s="40" t="str">
        <f t="shared" si="10"/>
        <v>--</v>
      </c>
      <c r="W160" s="40"/>
      <c r="AT160" s="27"/>
      <c r="AU160" s="34" t="str">
        <f>IF(ISBLANK(AT160),"",SUMIFS(Table1[Amount $],Table1[Amount $],"&lt;"&amp;0,Table1[Merchant],Snapshot!AT160,Table1[Month],Snapshot!$W$4)*-1)</f>
        <v/>
      </c>
      <c r="AV160" s="27" t="str">
        <f>IF(ISBLANK(AT160),"",COUNTIFS(Table1[Merchant],Snapshot!AT160,Table1[Month],Snapshot!$W$4))</f>
        <v/>
      </c>
      <c r="AW160" s="27" t="str">
        <f ca="1">IFERROR(RANK(AV160,$AV$6:$AV$200)+COUNTIF($AV$6:AV160,AV160)-1,"")</f>
        <v/>
      </c>
      <c r="AX160" s="27" t="str">
        <f ca="1">IFERROR(RANK(AU160,$AU$6:$AU$200)+COUNTIF($AU$6:AU160,AU160)-1,"")</f>
        <v/>
      </c>
    </row>
    <row r="161" spans="22:50" x14ac:dyDescent="0.3">
      <c r="V161" s="40" t="str">
        <f t="shared" si="10"/>
        <v>--</v>
      </c>
      <c r="W161" s="40"/>
      <c r="AT161" s="27"/>
      <c r="AU161" s="34" t="str">
        <f>IF(ISBLANK(AT161),"",SUMIFS(Table1[Amount $],Table1[Amount $],"&lt;"&amp;0,Table1[Merchant],Snapshot!AT161,Table1[Month],Snapshot!$W$4)*-1)</f>
        <v/>
      </c>
      <c r="AV161" s="27" t="str">
        <f>IF(ISBLANK(AT161),"",COUNTIFS(Table1[Merchant],Snapshot!AT161,Table1[Month],Snapshot!$W$4))</f>
        <v/>
      </c>
      <c r="AW161" s="27" t="str">
        <f ca="1">IFERROR(RANK(AV161,$AV$6:$AV$200)+COUNTIF($AV$6:AV161,AV161)-1,"")</f>
        <v/>
      </c>
      <c r="AX161" s="27" t="str">
        <f ca="1">IFERROR(RANK(AU161,$AU$6:$AU$200)+COUNTIF($AU$6:AU161,AU161)-1,"")</f>
        <v/>
      </c>
    </row>
    <row r="162" spans="22:50" x14ac:dyDescent="0.3">
      <c r="V162" s="40" t="str">
        <f t="shared" si="10"/>
        <v>--</v>
      </c>
      <c r="W162" s="40"/>
      <c r="AT162" s="27"/>
      <c r="AU162" s="34" t="str">
        <f>IF(ISBLANK(AT162),"",SUMIFS(Table1[Amount $],Table1[Amount $],"&lt;"&amp;0,Table1[Merchant],Snapshot!AT162,Table1[Month],Snapshot!$W$4)*-1)</f>
        <v/>
      </c>
      <c r="AV162" s="27" t="str">
        <f>IF(ISBLANK(AT162),"",COUNTIFS(Table1[Merchant],Snapshot!AT162,Table1[Month],Snapshot!$W$4))</f>
        <v/>
      </c>
      <c r="AW162" s="27" t="str">
        <f ca="1">IFERROR(RANK(AV162,$AV$6:$AV$200)+COUNTIF($AV$6:AV162,AV162)-1,"")</f>
        <v/>
      </c>
      <c r="AX162" s="27" t="str">
        <f ca="1">IFERROR(RANK(AU162,$AU$6:$AU$200)+COUNTIF($AU$6:AU162,AU162)-1,"")</f>
        <v/>
      </c>
    </row>
    <row r="163" spans="22:50" x14ac:dyDescent="0.3">
      <c r="V163" s="40" t="str">
        <f t="shared" si="10"/>
        <v>--</v>
      </c>
      <c r="W163" s="40"/>
      <c r="AT163" s="27"/>
      <c r="AU163" s="34" t="str">
        <f>IF(ISBLANK(AT163),"",SUMIFS(Table1[Amount $],Table1[Amount $],"&lt;"&amp;0,Table1[Merchant],Snapshot!AT163,Table1[Month],Snapshot!$W$4)*-1)</f>
        <v/>
      </c>
      <c r="AV163" s="27" t="str">
        <f>IF(ISBLANK(AT163),"",COUNTIFS(Table1[Merchant],Snapshot!AT163,Table1[Month],Snapshot!$W$4))</f>
        <v/>
      </c>
      <c r="AW163" s="27" t="str">
        <f ca="1">IFERROR(RANK(AV163,$AV$6:$AV$200)+COUNTIF($AV$6:AV163,AV163)-1,"")</f>
        <v/>
      </c>
      <c r="AX163" s="27" t="str">
        <f ca="1">IFERROR(RANK(AU163,$AU$6:$AU$200)+COUNTIF($AU$6:AU163,AU163)-1,"")</f>
        <v/>
      </c>
    </row>
    <row r="164" spans="22:50" x14ac:dyDescent="0.3">
      <c r="V164" s="40" t="str">
        <f t="shared" si="10"/>
        <v>--</v>
      </c>
      <c r="W164" s="40"/>
      <c r="AT164" s="27"/>
      <c r="AU164" s="34" t="str">
        <f>IF(ISBLANK(AT164),"",SUMIFS(Table1[Amount $],Table1[Amount $],"&lt;"&amp;0,Table1[Merchant],Snapshot!AT164,Table1[Month],Snapshot!$W$4)*-1)</f>
        <v/>
      </c>
      <c r="AV164" s="27" t="str">
        <f>IF(ISBLANK(AT164),"",COUNTIFS(Table1[Merchant],Snapshot!AT164,Table1[Month],Snapshot!$W$4))</f>
        <v/>
      </c>
      <c r="AW164" s="27" t="str">
        <f ca="1">IFERROR(RANK(AV164,$AV$6:$AV$200)+COUNTIF($AV$6:AV164,AV164)-1,"")</f>
        <v/>
      </c>
      <c r="AX164" s="27" t="str">
        <f ca="1">IFERROR(RANK(AU164,$AU$6:$AU$200)+COUNTIF($AU$6:AU164,AU164)-1,"")</f>
        <v/>
      </c>
    </row>
    <row r="165" spans="22:50" x14ac:dyDescent="0.3">
      <c r="V165" s="40" t="str">
        <f t="shared" si="10"/>
        <v>--</v>
      </c>
      <c r="W165" s="40"/>
      <c r="AT165" s="27"/>
      <c r="AU165" s="34" t="str">
        <f>IF(ISBLANK(AT165),"",SUMIFS(Table1[Amount $],Table1[Amount $],"&lt;"&amp;0,Table1[Merchant],Snapshot!AT165,Table1[Month],Snapshot!$W$4)*-1)</f>
        <v/>
      </c>
      <c r="AV165" s="27" t="str">
        <f>IF(ISBLANK(AT165),"",COUNTIFS(Table1[Merchant],Snapshot!AT165,Table1[Month],Snapshot!$W$4))</f>
        <v/>
      </c>
      <c r="AW165" s="27" t="str">
        <f ca="1">IFERROR(RANK(AV165,$AV$6:$AV$200)+COUNTIF($AV$6:AV165,AV165)-1,"")</f>
        <v/>
      </c>
      <c r="AX165" s="27" t="str">
        <f ca="1">IFERROR(RANK(AU165,$AU$6:$AU$200)+COUNTIF($AU$6:AU165,AU165)-1,"")</f>
        <v/>
      </c>
    </row>
    <row r="166" spans="22:50" x14ac:dyDescent="0.3">
      <c r="V166" s="40" t="str">
        <f t="shared" si="10"/>
        <v>--</v>
      </c>
      <c r="W166" s="40"/>
      <c r="AT166" s="27"/>
      <c r="AU166" s="34" t="str">
        <f>IF(ISBLANK(AT166),"",SUMIFS(Table1[Amount $],Table1[Amount $],"&lt;"&amp;0,Table1[Merchant],Snapshot!AT166,Table1[Month],Snapshot!$W$4)*-1)</f>
        <v/>
      </c>
      <c r="AV166" s="27" t="str">
        <f>IF(ISBLANK(AT166),"",COUNTIFS(Table1[Merchant],Snapshot!AT166,Table1[Month],Snapshot!$W$4))</f>
        <v/>
      </c>
      <c r="AW166" s="27" t="str">
        <f ca="1">IFERROR(RANK(AV166,$AV$6:$AV$200)+COUNTIF($AV$6:AV166,AV166)-1,"")</f>
        <v/>
      </c>
      <c r="AX166" s="27" t="str">
        <f ca="1">IFERROR(RANK(AU166,$AU$6:$AU$200)+COUNTIF($AU$6:AU166,AU166)-1,"")</f>
        <v/>
      </c>
    </row>
    <row r="167" spans="22:50" x14ac:dyDescent="0.3">
      <c r="V167" s="40" t="str">
        <f t="shared" si="10"/>
        <v>--</v>
      </c>
      <c r="W167" s="40"/>
      <c r="AT167" s="27"/>
      <c r="AU167" s="34" t="str">
        <f>IF(ISBLANK(AT167),"",SUMIFS(Table1[Amount $],Table1[Amount $],"&lt;"&amp;0,Table1[Merchant],Snapshot!AT167,Table1[Month],Snapshot!$W$4)*-1)</f>
        <v/>
      </c>
      <c r="AV167" s="27" t="str">
        <f>IF(ISBLANK(AT167),"",COUNTIFS(Table1[Merchant],Snapshot!AT167,Table1[Month],Snapshot!$W$4))</f>
        <v/>
      </c>
      <c r="AW167" s="27" t="str">
        <f ca="1">IFERROR(RANK(AV167,$AV$6:$AV$200)+COUNTIF($AV$6:AV167,AV167)-1,"")</f>
        <v/>
      </c>
      <c r="AX167" s="27" t="str">
        <f ca="1">IFERROR(RANK(AU167,$AU$6:$AU$200)+COUNTIF($AU$6:AU167,AU167)-1,"")</f>
        <v/>
      </c>
    </row>
    <row r="168" spans="22:50" x14ac:dyDescent="0.3">
      <c r="V168" s="40" t="str">
        <f t="shared" si="10"/>
        <v>--</v>
      </c>
      <c r="W168" s="40"/>
      <c r="AT168" s="27"/>
      <c r="AU168" s="34" t="str">
        <f>IF(ISBLANK(AT168),"",SUMIFS(Table1[Amount $],Table1[Amount $],"&lt;"&amp;0,Table1[Merchant],Snapshot!AT168,Table1[Month],Snapshot!$W$4)*-1)</f>
        <v/>
      </c>
      <c r="AV168" s="27" t="str">
        <f>IF(ISBLANK(AT168),"",COUNTIFS(Table1[Merchant],Snapshot!AT168,Table1[Month],Snapshot!$W$4))</f>
        <v/>
      </c>
      <c r="AW168" s="27" t="str">
        <f ca="1">IFERROR(RANK(AV168,$AV$6:$AV$200)+COUNTIF($AV$6:AV168,AV168)-1,"")</f>
        <v/>
      </c>
      <c r="AX168" s="27" t="str">
        <f ca="1">IFERROR(RANK(AU168,$AU$6:$AU$200)+COUNTIF($AU$6:AU168,AU168)-1,"")</f>
        <v/>
      </c>
    </row>
    <row r="169" spans="22:50" x14ac:dyDescent="0.3">
      <c r="V169" s="40" t="str">
        <f t="shared" si="10"/>
        <v>--</v>
      </c>
      <c r="W169" s="40"/>
      <c r="AT169" s="27"/>
      <c r="AU169" s="34" t="str">
        <f>IF(ISBLANK(AT169),"",SUMIFS(Table1[Amount $],Table1[Amount $],"&lt;"&amp;0,Table1[Merchant],Snapshot!AT169,Table1[Month],Snapshot!$W$4)*-1)</f>
        <v/>
      </c>
      <c r="AV169" s="27" t="str">
        <f>IF(ISBLANK(AT169),"",COUNTIFS(Table1[Merchant],Snapshot!AT169,Table1[Month],Snapshot!$W$4))</f>
        <v/>
      </c>
      <c r="AW169" s="27" t="str">
        <f ca="1">IFERROR(RANK(AV169,$AV$6:$AV$200)+COUNTIF($AV$6:AV169,AV169)-1,"")</f>
        <v/>
      </c>
      <c r="AX169" s="27" t="str">
        <f ca="1">IFERROR(RANK(AU169,$AU$6:$AU$200)+COUNTIF($AU$6:AU169,AU169)-1,"")</f>
        <v/>
      </c>
    </row>
    <row r="170" spans="22:50" x14ac:dyDescent="0.3">
      <c r="V170" s="40" t="str">
        <f t="shared" ref="V170:V199" si="11">IF(ISBLANK(W170),"--",TEXT(W170,"mmmm")&amp;" "&amp;TEXT(W170,"YYYY"))</f>
        <v>--</v>
      </c>
      <c r="W170" s="40"/>
      <c r="AT170" s="27"/>
      <c r="AU170" s="34" t="str">
        <f>IF(ISBLANK(AT170),"",SUMIFS(Table1[Amount $],Table1[Amount $],"&lt;"&amp;0,Table1[Merchant],Snapshot!AT170,Table1[Month],Snapshot!$W$4)*-1)</f>
        <v/>
      </c>
      <c r="AV170" s="27" t="str">
        <f>IF(ISBLANK(AT170),"",COUNTIFS(Table1[Merchant],Snapshot!AT170,Table1[Month],Snapshot!$W$4))</f>
        <v/>
      </c>
      <c r="AW170" s="27" t="str">
        <f ca="1">IFERROR(RANK(AV170,$AV$6:$AV$200)+COUNTIF($AV$6:AV170,AV170)-1,"")</f>
        <v/>
      </c>
      <c r="AX170" s="27" t="str">
        <f ca="1">IFERROR(RANK(AU170,$AU$6:$AU$200)+COUNTIF($AU$6:AU170,AU170)-1,"")</f>
        <v/>
      </c>
    </row>
    <row r="171" spans="22:50" x14ac:dyDescent="0.3">
      <c r="V171" s="40" t="str">
        <f t="shared" si="11"/>
        <v>--</v>
      </c>
      <c r="W171" s="40"/>
      <c r="AT171" s="27"/>
      <c r="AU171" s="34" t="str">
        <f>IF(ISBLANK(AT171),"",SUMIFS(Table1[Amount $],Table1[Amount $],"&lt;"&amp;0,Table1[Merchant],Snapshot!AT171,Table1[Month],Snapshot!$W$4)*-1)</f>
        <v/>
      </c>
      <c r="AV171" s="27" t="str">
        <f>IF(ISBLANK(AT171),"",COUNTIFS(Table1[Merchant],Snapshot!AT171,Table1[Month],Snapshot!$W$4))</f>
        <v/>
      </c>
      <c r="AW171" s="27" t="str">
        <f ca="1">IFERROR(RANK(AV171,$AV$6:$AV$200)+COUNTIF($AV$6:AV171,AV171)-1,"")</f>
        <v/>
      </c>
      <c r="AX171" s="27" t="str">
        <f ca="1">IFERROR(RANK(AU171,$AU$6:$AU$200)+COUNTIF($AU$6:AU171,AU171)-1,"")</f>
        <v/>
      </c>
    </row>
    <row r="172" spans="22:50" x14ac:dyDescent="0.3">
      <c r="V172" s="40" t="str">
        <f t="shared" si="11"/>
        <v>--</v>
      </c>
      <c r="W172" s="40"/>
      <c r="AT172" s="27"/>
      <c r="AU172" s="34" t="str">
        <f>IF(ISBLANK(AT172),"",SUMIFS(Table1[Amount $],Table1[Amount $],"&lt;"&amp;0,Table1[Merchant],Snapshot!AT172,Table1[Month],Snapshot!$W$4)*-1)</f>
        <v/>
      </c>
      <c r="AV172" s="27" t="str">
        <f>IF(ISBLANK(AT172),"",COUNTIFS(Table1[Merchant],Snapshot!AT172,Table1[Month],Snapshot!$W$4))</f>
        <v/>
      </c>
      <c r="AW172" s="27" t="str">
        <f ca="1">IFERROR(RANK(AV172,$AV$6:$AV$200)+COUNTIF($AV$6:AV172,AV172)-1,"")</f>
        <v/>
      </c>
      <c r="AX172" s="27" t="str">
        <f ca="1">IFERROR(RANK(AU172,$AU$6:$AU$200)+COUNTIF($AU$6:AU172,AU172)-1,"")</f>
        <v/>
      </c>
    </row>
    <row r="173" spans="22:50" x14ac:dyDescent="0.3">
      <c r="V173" s="40" t="str">
        <f t="shared" si="11"/>
        <v>--</v>
      </c>
      <c r="W173" s="40"/>
      <c r="AT173" s="27"/>
      <c r="AU173" s="34" t="str">
        <f>IF(ISBLANK(AT173),"",SUMIFS(Table1[Amount $],Table1[Amount $],"&lt;"&amp;0,Table1[Merchant],Snapshot!AT173,Table1[Month],Snapshot!$W$4)*-1)</f>
        <v/>
      </c>
      <c r="AV173" s="27" t="str">
        <f>IF(ISBLANK(AT173),"",COUNTIFS(Table1[Merchant],Snapshot!AT173,Table1[Month],Snapshot!$W$4))</f>
        <v/>
      </c>
      <c r="AW173" s="27" t="str">
        <f ca="1">IFERROR(RANK(AV173,$AV$6:$AV$200)+COUNTIF($AV$6:AV173,AV173)-1,"")</f>
        <v/>
      </c>
      <c r="AX173" s="27" t="str">
        <f ca="1">IFERROR(RANK(AU173,$AU$6:$AU$200)+COUNTIF($AU$6:AU173,AU173)-1,"")</f>
        <v/>
      </c>
    </row>
    <row r="174" spans="22:50" x14ac:dyDescent="0.3">
      <c r="V174" s="40" t="str">
        <f t="shared" si="11"/>
        <v>--</v>
      </c>
      <c r="W174" s="40"/>
      <c r="AT174" s="27"/>
      <c r="AU174" s="34" t="str">
        <f>IF(ISBLANK(AT174),"",SUMIFS(Table1[Amount $],Table1[Amount $],"&lt;"&amp;0,Table1[Merchant],Snapshot!AT174,Table1[Month],Snapshot!$W$4)*-1)</f>
        <v/>
      </c>
      <c r="AV174" s="27" t="str">
        <f>IF(ISBLANK(AT174),"",COUNTIFS(Table1[Merchant],Snapshot!AT174,Table1[Month],Snapshot!$W$4))</f>
        <v/>
      </c>
      <c r="AW174" s="27" t="str">
        <f ca="1">IFERROR(RANK(AV174,$AV$6:$AV$200)+COUNTIF($AV$6:AV174,AV174)-1,"")</f>
        <v/>
      </c>
      <c r="AX174" s="27" t="str">
        <f ca="1">IFERROR(RANK(AU174,$AU$6:$AU$200)+COUNTIF($AU$6:AU174,AU174)-1,"")</f>
        <v/>
      </c>
    </row>
    <row r="175" spans="22:50" x14ac:dyDescent="0.3">
      <c r="V175" s="40" t="str">
        <f t="shared" si="11"/>
        <v>--</v>
      </c>
      <c r="W175" s="40"/>
      <c r="AT175" s="27"/>
      <c r="AU175" s="34" t="str">
        <f>IF(ISBLANK(AT175),"",SUMIFS(Table1[Amount $],Table1[Amount $],"&lt;"&amp;0,Table1[Merchant],Snapshot!AT175,Table1[Month],Snapshot!$W$4)*-1)</f>
        <v/>
      </c>
      <c r="AV175" s="27" t="str">
        <f>IF(ISBLANK(AT175),"",COUNTIFS(Table1[Merchant],Snapshot!AT175,Table1[Month],Snapshot!$W$4))</f>
        <v/>
      </c>
      <c r="AW175" s="27" t="str">
        <f ca="1">IFERROR(RANK(AV175,$AV$6:$AV$200)+COUNTIF($AV$6:AV175,AV175)-1,"")</f>
        <v/>
      </c>
      <c r="AX175" s="27" t="str">
        <f ca="1">IFERROR(RANK(AU175,$AU$6:$AU$200)+COUNTIF($AU$6:AU175,AU175)-1,"")</f>
        <v/>
      </c>
    </row>
    <row r="176" spans="22:50" x14ac:dyDescent="0.3">
      <c r="V176" s="40" t="str">
        <f t="shared" si="11"/>
        <v>--</v>
      </c>
      <c r="W176" s="40"/>
      <c r="AT176" s="27"/>
      <c r="AU176" s="34" t="str">
        <f>IF(ISBLANK(AT176),"",SUMIFS(Table1[Amount $],Table1[Amount $],"&lt;"&amp;0,Table1[Merchant],Snapshot!AT176,Table1[Month],Snapshot!$W$4)*-1)</f>
        <v/>
      </c>
      <c r="AV176" s="27" t="str">
        <f>IF(ISBLANK(AT176),"",COUNTIFS(Table1[Merchant],Snapshot!AT176,Table1[Month],Snapshot!$W$4))</f>
        <v/>
      </c>
      <c r="AW176" s="27" t="str">
        <f ca="1">IFERROR(RANK(AV176,$AV$6:$AV$200)+COUNTIF($AV$6:AV176,AV176)-1,"")</f>
        <v/>
      </c>
      <c r="AX176" s="27" t="str">
        <f ca="1">IFERROR(RANK(AU176,$AU$6:$AU$200)+COUNTIF($AU$6:AU176,AU176)-1,"")</f>
        <v/>
      </c>
    </row>
    <row r="177" spans="22:50" x14ac:dyDescent="0.3">
      <c r="V177" s="40" t="str">
        <f t="shared" si="11"/>
        <v>--</v>
      </c>
      <c r="W177" s="40"/>
      <c r="AT177" s="27"/>
      <c r="AU177" s="34" t="str">
        <f>IF(ISBLANK(AT177),"",SUMIFS(Table1[Amount $],Table1[Amount $],"&lt;"&amp;0,Table1[Merchant],Snapshot!AT177,Table1[Month],Snapshot!$W$4)*-1)</f>
        <v/>
      </c>
      <c r="AV177" s="27" t="str">
        <f>IF(ISBLANK(AT177),"",COUNTIFS(Table1[Merchant],Snapshot!AT177,Table1[Month],Snapshot!$W$4))</f>
        <v/>
      </c>
      <c r="AW177" s="27" t="str">
        <f ca="1">IFERROR(RANK(AV177,$AV$6:$AV$200)+COUNTIF($AV$6:AV177,AV177)-1,"")</f>
        <v/>
      </c>
      <c r="AX177" s="27" t="str">
        <f ca="1">IFERROR(RANK(AU177,$AU$6:$AU$200)+COUNTIF($AU$6:AU177,AU177)-1,"")</f>
        <v/>
      </c>
    </row>
    <row r="178" spans="22:50" x14ac:dyDescent="0.3">
      <c r="V178" s="40" t="str">
        <f t="shared" si="11"/>
        <v>--</v>
      </c>
      <c r="W178" s="40"/>
      <c r="AT178" s="27"/>
      <c r="AU178" s="34" t="str">
        <f>IF(ISBLANK(AT178),"",SUMIFS(Table1[Amount $],Table1[Amount $],"&lt;"&amp;0,Table1[Merchant],Snapshot!AT178,Table1[Month],Snapshot!$W$4)*-1)</f>
        <v/>
      </c>
      <c r="AV178" s="27" t="str">
        <f>IF(ISBLANK(AT178),"",COUNTIFS(Table1[Merchant],Snapshot!AT178,Table1[Month],Snapshot!$W$4))</f>
        <v/>
      </c>
      <c r="AW178" s="27" t="str">
        <f ca="1">IFERROR(RANK(AV178,$AV$6:$AV$200)+COUNTIF($AV$6:AV178,AV178)-1,"")</f>
        <v/>
      </c>
      <c r="AX178" s="27" t="str">
        <f ca="1">IFERROR(RANK(AU178,$AU$6:$AU$200)+COUNTIF($AU$6:AU178,AU178)-1,"")</f>
        <v/>
      </c>
    </row>
    <row r="179" spans="22:50" x14ac:dyDescent="0.3">
      <c r="V179" s="40" t="str">
        <f t="shared" si="11"/>
        <v>--</v>
      </c>
      <c r="W179" s="40"/>
      <c r="AT179" s="27"/>
      <c r="AU179" s="34" t="str">
        <f>IF(ISBLANK(AT179),"",SUMIFS(Table1[Amount $],Table1[Amount $],"&lt;"&amp;0,Table1[Merchant],Snapshot!AT179,Table1[Month],Snapshot!$W$4)*-1)</f>
        <v/>
      </c>
      <c r="AV179" s="27" t="str">
        <f>IF(ISBLANK(AT179),"",COUNTIFS(Table1[Merchant],Snapshot!AT179,Table1[Month],Snapshot!$W$4))</f>
        <v/>
      </c>
      <c r="AW179" s="27" t="str">
        <f ca="1">IFERROR(RANK(AV179,$AV$6:$AV$200)+COUNTIF($AV$6:AV179,AV179)-1,"")</f>
        <v/>
      </c>
      <c r="AX179" s="27" t="str">
        <f ca="1">IFERROR(RANK(AU179,$AU$6:$AU$200)+COUNTIF($AU$6:AU179,AU179)-1,"")</f>
        <v/>
      </c>
    </row>
    <row r="180" spans="22:50" x14ac:dyDescent="0.3">
      <c r="V180" s="40" t="str">
        <f t="shared" si="11"/>
        <v>--</v>
      </c>
      <c r="W180" s="40"/>
      <c r="AT180" s="27"/>
      <c r="AU180" s="34" t="str">
        <f>IF(ISBLANK(AT180),"",SUMIFS(Table1[Amount $],Table1[Amount $],"&lt;"&amp;0,Table1[Merchant],Snapshot!AT180,Table1[Month],Snapshot!$W$4)*-1)</f>
        <v/>
      </c>
      <c r="AV180" s="27" t="str">
        <f>IF(ISBLANK(AT180),"",COUNTIFS(Table1[Merchant],Snapshot!AT180,Table1[Month],Snapshot!$W$4))</f>
        <v/>
      </c>
      <c r="AW180" s="27" t="str">
        <f ca="1">IFERROR(RANK(AV180,$AV$6:$AV$200)+COUNTIF($AV$6:AV180,AV180)-1,"")</f>
        <v/>
      </c>
      <c r="AX180" s="27" t="str">
        <f ca="1">IFERROR(RANK(AU180,$AU$6:$AU$200)+COUNTIF($AU$6:AU180,AU180)-1,"")</f>
        <v/>
      </c>
    </row>
    <row r="181" spans="22:50" x14ac:dyDescent="0.3">
      <c r="V181" s="40" t="str">
        <f t="shared" si="11"/>
        <v>--</v>
      </c>
      <c r="W181" s="40"/>
      <c r="AT181" s="27"/>
      <c r="AU181" s="34" t="str">
        <f>IF(ISBLANK(AT181),"",SUMIFS(Table1[Amount $],Table1[Amount $],"&lt;"&amp;0,Table1[Merchant],Snapshot!AT181,Table1[Month],Snapshot!$W$4)*-1)</f>
        <v/>
      </c>
      <c r="AV181" s="27" t="str">
        <f>IF(ISBLANK(AT181),"",COUNTIFS(Table1[Merchant],Snapshot!AT181,Table1[Month],Snapshot!$W$4))</f>
        <v/>
      </c>
      <c r="AW181" s="27" t="str">
        <f ca="1">IFERROR(RANK(AV181,$AV$6:$AV$200)+COUNTIF($AV$6:AV181,AV181)-1,"")</f>
        <v/>
      </c>
      <c r="AX181" s="27" t="str">
        <f ca="1">IFERROR(RANK(AU181,$AU$6:$AU$200)+COUNTIF($AU$6:AU181,AU181)-1,"")</f>
        <v/>
      </c>
    </row>
    <row r="182" spans="22:50" x14ac:dyDescent="0.3">
      <c r="V182" s="40" t="str">
        <f t="shared" si="11"/>
        <v>--</v>
      </c>
      <c r="W182" s="40"/>
      <c r="AT182" s="27"/>
      <c r="AU182" s="34" t="str">
        <f>IF(ISBLANK(AT182),"",SUMIFS(Table1[Amount $],Table1[Amount $],"&lt;"&amp;0,Table1[Merchant],Snapshot!AT182,Table1[Month],Snapshot!$W$4)*-1)</f>
        <v/>
      </c>
      <c r="AV182" s="27" t="str">
        <f>IF(ISBLANK(AT182),"",COUNTIFS(Table1[Merchant],Snapshot!AT182,Table1[Month],Snapshot!$W$4))</f>
        <v/>
      </c>
      <c r="AW182" s="27" t="str">
        <f ca="1">IFERROR(RANK(AV182,$AV$6:$AV$200)+COUNTIF($AV$6:AV182,AV182)-1,"")</f>
        <v/>
      </c>
      <c r="AX182" s="27" t="str">
        <f ca="1">IFERROR(RANK(AU182,$AU$6:$AU$200)+COUNTIF($AU$6:AU182,AU182)-1,"")</f>
        <v/>
      </c>
    </row>
    <row r="183" spans="22:50" x14ac:dyDescent="0.3">
      <c r="V183" s="40" t="str">
        <f t="shared" si="11"/>
        <v>--</v>
      </c>
      <c r="W183" s="40"/>
      <c r="AT183" s="27"/>
      <c r="AU183" s="34" t="str">
        <f>IF(ISBLANK(AT183),"",SUMIFS(Table1[Amount $],Table1[Amount $],"&lt;"&amp;0,Table1[Merchant],Snapshot!AT183,Table1[Month],Snapshot!$W$4)*-1)</f>
        <v/>
      </c>
      <c r="AV183" s="27" t="str">
        <f>IF(ISBLANK(AT183),"",COUNTIFS(Table1[Merchant],Snapshot!AT183,Table1[Month],Snapshot!$W$4))</f>
        <v/>
      </c>
      <c r="AW183" s="27" t="str">
        <f ca="1">IFERROR(RANK(AV183,$AV$6:$AV$200)+COUNTIF($AV$6:AV183,AV183)-1,"")</f>
        <v/>
      </c>
      <c r="AX183" s="27" t="str">
        <f ca="1">IFERROR(RANK(AU183,$AU$6:$AU$200)+COUNTIF($AU$6:AU183,AU183)-1,"")</f>
        <v/>
      </c>
    </row>
    <row r="184" spans="22:50" x14ac:dyDescent="0.3">
      <c r="V184" s="40" t="str">
        <f t="shared" si="11"/>
        <v>--</v>
      </c>
      <c r="W184" s="40"/>
      <c r="AT184" s="27"/>
      <c r="AU184" s="34" t="str">
        <f>IF(ISBLANK(AT184),"",SUMIFS(Table1[Amount $],Table1[Amount $],"&lt;"&amp;0,Table1[Merchant],Snapshot!AT184,Table1[Month],Snapshot!$W$4)*-1)</f>
        <v/>
      </c>
      <c r="AV184" s="27" t="str">
        <f>IF(ISBLANK(AT184),"",COUNTIFS(Table1[Merchant],Snapshot!AT184,Table1[Month],Snapshot!$W$4))</f>
        <v/>
      </c>
      <c r="AW184" s="27" t="str">
        <f ca="1">IFERROR(RANK(AV184,$AV$6:$AV$200)+COUNTIF($AV$6:AV184,AV184)-1,"")</f>
        <v/>
      </c>
      <c r="AX184" s="27" t="str">
        <f ca="1">IFERROR(RANK(AU184,$AU$6:$AU$200)+COUNTIF($AU$6:AU184,AU184)-1,"")</f>
        <v/>
      </c>
    </row>
    <row r="185" spans="22:50" x14ac:dyDescent="0.3">
      <c r="V185" s="40" t="str">
        <f t="shared" si="11"/>
        <v>--</v>
      </c>
      <c r="W185" s="40"/>
      <c r="AT185" s="27"/>
      <c r="AU185" s="34" t="str">
        <f>IF(ISBLANK(AT185),"",SUMIFS(Table1[Amount $],Table1[Amount $],"&lt;"&amp;0,Table1[Merchant],Snapshot!AT185,Table1[Month],Snapshot!$W$4)*-1)</f>
        <v/>
      </c>
      <c r="AV185" s="27" t="str">
        <f>IF(ISBLANK(AT185),"",COUNTIFS(Table1[Merchant],Snapshot!AT185,Table1[Month],Snapshot!$W$4))</f>
        <v/>
      </c>
      <c r="AW185" s="27" t="str">
        <f ca="1">IFERROR(RANK(AV185,$AV$6:$AV$200)+COUNTIF($AV$6:AV185,AV185)-1,"")</f>
        <v/>
      </c>
      <c r="AX185" s="27" t="str">
        <f ca="1">IFERROR(RANK(AU185,$AU$6:$AU$200)+COUNTIF($AU$6:AU185,AU185)-1,"")</f>
        <v/>
      </c>
    </row>
    <row r="186" spans="22:50" x14ac:dyDescent="0.3">
      <c r="V186" s="40" t="str">
        <f t="shared" si="11"/>
        <v>--</v>
      </c>
      <c r="W186" s="40"/>
      <c r="AT186" s="27"/>
      <c r="AU186" s="34" t="str">
        <f>IF(ISBLANK(AT186),"",SUMIFS(Table1[Amount $],Table1[Amount $],"&lt;"&amp;0,Table1[Merchant],Snapshot!AT186,Table1[Month],Snapshot!$W$4)*-1)</f>
        <v/>
      </c>
      <c r="AV186" s="27" t="str">
        <f>IF(ISBLANK(AT186),"",COUNTIFS(Table1[Merchant],Snapshot!AT186,Table1[Month],Snapshot!$W$4))</f>
        <v/>
      </c>
      <c r="AW186" s="27" t="str">
        <f ca="1">IFERROR(RANK(AV186,$AV$6:$AV$200)+COUNTIF($AV$6:AV186,AV186)-1,"")</f>
        <v/>
      </c>
      <c r="AX186" s="27" t="str">
        <f ca="1">IFERROR(RANK(AU186,$AU$6:$AU$200)+COUNTIF($AU$6:AU186,AU186)-1,"")</f>
        <v/>
      </c>
    </row>
    <row r="187" spans="22:50" x14ac:dyDescent="0.3">
      <c r="V187" s="40" t="str">
        <f t="shared" si="11"/>
        <v>--</v>
      </c>
      <c r="W187" s="40"/>
      <c r="AT187" s="27"/>
      <c r="AU187" s="34" t="str">
        <f>IF(ISBLANK(AT187),"",SUMIFS(Table1[Amount $],Table1[Amount $],"&lt;"&amp;0,Table1[Merchant],Snapshot!AT187,Table1[Month],Snapshot!$W$4)*-1)</f>
        <v/>
      </c>
      <c r="AV187" s="27" t="str">
        <f>IF(ISBLANK(AT187),"",COUNTIFS(Table1[Merchant],Snapshot!AT187,Table1[Month],Snapshot!$W$4))</f>
        <v/>
      </c>
      <c r="AW187" s="27" t="str">
        <f ca="1">IFERROR(RANK(AV187,$AV$6:$AV$200)+COUNTIF($AV$6:AV187,AV187)-1,"")</f>
        <v/>
      </c>
      <c r="AX187" s="27" t="str">
        <f ca="1">IFERROR(RANK(AU187,$AU$6:$AU$200)+COUNTIF($AU$6:AU187,AU187)-1,"")</f>
        <v/>
      </c>
    </row>
    <row r="188" spans="22:50" x14ac:dyDescent="0.3">
      <c r="V188" s="40" t="str">
        <f t="shared" si="11"/>
        <v>--</v>
      </c>
      <c r="W188" s="40"/>
      <c r="AT188" s="27"/>
      <c r="AU188" s="34" t="str">
        <f>IF(ISBLANK(AT188),"",SUMIFS(Table1[Amount $],Table1[Amount $],"&lt;"&amp;0,Table1[Merchant],Snapshot!AT188,Table1[Month],Snapshot!$W$4)*-1)</f>
        <v/>
      </c>
      <c r="AV188" s="27" t="str">
        <f>IF(ISBLANK(AT188),"",COUNTIFS(Table1[Merchant],Snapshot!AT188,Table1[Month],Snapshot!$W$4))</f>
        <v/>
      </c>
      <c r="AW188" s="27" t="str">
        <f ca="1">IFERROR(RANK(AV188,$AV$6:$AV$200)+COUNTIF($AV$6:AV188,AV188)-1,"")</f>
        <v/>
      </c>
      <c r="AX188" s="27" t="str">
        <f ca="1">IFERROR(RANK(AU188,$AU$6:$AU$200)+COUNTIF($AU$6:AU188,AU188)-1,"")</f>
        <v/>
      </c>
    </row>
    <row r="189" spans="22:50" x14ac:dyDescent="0.3">
      <c r="V189" s="40" t="str">
        <f t="shared" si="11"/>
        <v>--</v>
      </c>
      <c r="W189" s="40"/>
      <c r="AT189" s="27"/>
      <c r="AU189" s="34" t="str">
        <f>IF(ISBLANK(AT189),"",SUMIFS(Table1[Amount $],Table1[Amount $],"&lt;"&amp;0,Table1[Merchant],Snapshot!AT189,Table1[Month],Snapshot!$W$4)*-1)</f>
        <v/>
      </c>
      <c r="AV189" s="27" t="str">
        <f>IF(ISBLANK(AT189),"",COUNTIFS(Table1[Merchant],Snapshot!AT189,Table1[Month],Snapshot!$W$4))</f>
        <v/>
      </c>
      <c r="AW189" s="27" t="str">
        <f ca="1">IFERROR(RANK(AV189,$AV$6:$AV$200)+COUNTIF($AV$6:AV189,AV189)-1,"")</f>
        <v/>
      </c>
      <c r="AX189" s="27" t="str">
        <f ca="1">IFERROR(RANK(AU189,$AU$6:$AU$200)+COUNTIF($AU$6:AU189,AU189)-1,"")</f>
        <v/>
      </c>
    </row>
    <row r="190" spans="22:50" x14ac:dyDescent="0.3">
      <c r="V190" s="40" t="str">
        <f t="shared" si="11"/>
        <v>--</v>
      </c>
      <c r="W190" s="40"/>
      <c r="AT190" s="27"/>
      <c r="AU190" s="34" t="str">
        <f>IF(ISBLANK(AT190),"",SUMIFS(Table1[Amount $],Table1[Amount $],"&lt;"&amp;0,Table1[Merchant],Snapshot!AT190,Table1[Month],Snapshot!$W$4)*-1)</f>
        <v/>
      </c>
      <c r="AV190" s="27" t="str">
        <f>IF(ISBLANK(AT190),"",COUNTIFS(Table1[Merchant],Snapshot!AT190,Table1[Month],Snapshot!$W$4))</f>
        <v/>
      </c>
      <c r="AW190" s="27" t="str">
        <f ca="1">IFERROR(RANK(AV190,$AV$6:$AV$200)+COUNTIF($AV$6:AV190,AV190)-1,"")</f>
        <v/>
      </c>
      <c r="AX190" s="27" t="str">
        <f ca="1">IFERROR(RANK(AU190,$AU$6:$AU$200)+COUNTIF($AU$6:AU190,AU190)-1,"")</f>
        <v/>
      </c>
    </row>
    <row r="191" spans="22:50" x14ac:dyDescent="0.3">
      <c r="V191" s="40" t="str">
        <f t="shared" si="11"/>
        <v>--</v>
      </c>
      <c r="W191" s="40"/>
      <c r="AT191" s="27"/>
      <c r="AU191" s="34" t="str">
        <f>IF(ISBLANK(AT191),"",SUMIFS(Table1[Amount $],Table1[Amount $],"&lt;"&amp;0,Table1[Merchant],Snapshot!AT191,Table1[Month],Snapshot!$W$4)*-1)</f>
        <v/>
      </c>
      <c r="AV191" s="27" t="str">
        <f>IF(ISBLANK(AT191),"",COUNTIFS(Table1[Merchant],Snapshot!AT191,Table1[Month],Snapshot!$W$4))</f>
        <v/>
      </c>
      <c r="AW191" s="27" t="str">
        <f ca="1">IFERROR(RANK(AV191,$AV$6:$AV$200)+COUNTIF($AV$6:AV191,AV191)-1,"")</f>
        <v/>
      </c>
      <c r="AX191" s="27" t="str">
        <f ca="1">IFERROR(RANK(AU191,$AU$6:$AU$200)+COUNTIF($AU$6:AU191,AU191)-1,"")</f>
        <v/>
      </c>
    </row>
    <row r="192" spans="22:50" x14ac:dyDescent="0.3">
      <c r="V192" s="40" t="str">
        <f t="shared" si="11"/>
        <v>--</v>
      </c>
      <c r="W192" s="40"/>
      <c r="AT192" s="27"/>
      <c r="AU192" s="34" t="str">
        <f>IF(ISBLANK(AT192),"",SUMIFS(Table1[Amount $],Table1[Amount $],"&lt;"&amp;0,Table1[Merchant],Snapshot!AT192,Table1[Month],Snapshot!$W$4)*-1)</f>
        <v/>
      </c>
      <c r="AV192" s="27" t="str">
        <f>IF(ISBLANK(AT192),"",COUNTIFS(Table1[Merchant],Snapshot!AT192,Table1[Month],Snapshot!$W$4))</f>
        <v/>
      </c>
      <c r="AW192" s="27" t="str">
        <f ca="1">IFERROR(RANK(AV192,$AV$6:$AV$200)+COUNTIF($AV$6:AV192,AV192)-1,"")</f>
        <v/>
      </c>
      <c r="AX192" s="27" t="str">
        <f ca="1">IFERROR(RANK(AU192,$AU$6:$AU$200)+COUNTIF($AU$6:AU192,AU192)-1,"")</f>
        <v/>
      </c>
    </row>
    <row r="193" spans="22:50" x14ac:dyDescent="0.3">
      <c r="V193" s="40" t="str">
        <f t="shared" si="11"/>
        <v>--</v>
      </c>
      <c r="W193" s="40"/>
      <c r="AT193" s="27"/>
      <c r="AU193" s="34" t="str">
        <f>IF(ISBLANK(AT193),"",SUMIFS(Table1[Amount $],Table1[Amount $],"&lt;"&amp;0,Table1[Merchant],Snapshot!AT193,Table1[Month],Snapshot!$W$4)*-1)</f>
        <v/>
      </c>
      <c r="AV193" s="27" t="str">
        <f>IF(ISBLANK(AT193),"",COUNTIFS(Table1[Merchant],Snapshot!AT193,Table1[Month],Snapshot!$W$4))</f>
        <v/>
      </c>
      <c r="AW193" s="27" t="str">
        <f ca="1">IFERROR(RANK(AV193,$AV$6:$AV$200)+COUNTIF($AV$6:AV193,AV193)-1,"")</f>
        <v/>
      </c>
      <c r="AX193" s="27" t="str">
        <f ca="1">IFERROR(RANK(AU193,$AU$6:$AU$200)+COUNTIF($AU$6:AU193,AU193)-1,"")</f>
        <v/>
      </c>
    </row>
    <row r="194" spans="22:50" x14ac:dyDescent="0.3">
      <c r="V194" s="40" t="str">
        <f t="shared" si="11"/>
        <v>--</v>
      </c>
      <c r="W194" s="40"/>
      <c r="AT194" s="27"/>
      <c r="AU194" s="34" t="str">
        <f>IF(ISBLANK(AT194),"",SUMIFS(Table1[Amount $],Table1[Amount $],"&lt;"&amp;0,Table1[Merchant],Snapshot!AT194,Table1[Month],Snapshot!$W$4)*-1)</f>
        <v/>
      </c>
      <c r="AV194" s="27" t="str">
        <f>IF(ISBLANK(AT194),"",COUNTIFS(Table1[Merchant],Snapshot!AT194,Table1[Month],Snapshot!$W$4))</f>
        <v/>
      </c>
      <c r="AW194" s="27" t="str">
        <f ca="1">IFERROR(RANK(AV194,$AV$6:$AV$200)+COUNTIF($AV$6:AV194,AV194)-1,"")</f>
        <v/>
      </c>
      <c r="AX194" s="27" t="str">
        <f ca="1">IFERROR(RANK(AU194,$AU$6:$AU$200)+COUNTIF($AU$6:AU194,AU194)-1,"")</f>
        <v/>
      </c>
    </row>
    <row r="195" spans="22:50" x14ac:dyDescent="0.3">
      <c r="V195" s="40" t="str">
        <f t="shared" si="11"/>
        <v>--</v>
      </c>
      <c r="W195" s="40"/>
      <c r="AT195" s="27"/>
      <c r="AU195" s="34" t="str">
        <f>IF(ISBLANK(AT195),"",SUMIFS(Table1[Amount $],Table1[Amount $],"&lt;"&amp;0,Table1[Merchant],Snapshot!AT195,Table1[Month],Snapshot!$W$4)*-1)</f>
        <v/>
      </c>
      <c r="AV195" s="27" t="str">
        <f>IF(ISBLANK(AT195),"",COUNTIFS(Table1[Merchant],Snapshot!AT195,Table1[Month],Snapshot!$W$4))</f>
        <v/>
      </c>
      <c r="AW195" s="27" t="str">
        <f ca="1">IFERROR(RANK(AV195,$AV$6:$AV$200)+COUNTIF($AV$6:AV195,AV195)-1,"")</f>
        <v/>
      </c>
      <c r="AX195" s="27" t="str">
        <f ca="1">IFERROR(RANK(AU195,$AU$6:$AU$200)+COUNTIF($AU$6:AU195,AU195)-1,"")</f>
        <v/>
      </c>
    </row>
    <row r="196" spans="22:50" x14ac:dyDescent="0.3">
      <c r="V196" s="40" t="str">
        <f t="shared" si="11"/>
        <v>--</v>
      </c>
      <c r="W196" s="40"/>
      <c r="AT196" s="27"/>
      <c r="AU196" s="34" t="str">
        <f>IF(ISBLANK(AT196),"",SUMIFS(Table1[Amount $],Table1[Amount $],"&lt;"&amp;0,Table1[Merchant],Snapshot!AT196,Table1[Month],Snapshot!$W$4)*-1)</f>
        <v/>
      </c>
      <c r="AV196" s="27" t="str">
        <f>IF(ISBLANK(AT196),"",COUNTIFS(Table1[Merchant],Snapshot!AT196,Table1[Month],Snapshot!$W$4))</f>
        <v/>
      </c>
      <c r="AW196" s="27" t="str">
        <f ca="1">IFERROR(RANK(AV196,$AV$6:$AV$200)+COUNTIF($AV$6:AV196,AV196)-1,"")</f>
        <v/>
      </c>
      <c r="AX196" s="27" t="str">
        <f ca="1">IFERROR(RANK(AU196,$AU$6:$AU$200)+COUNTIF($AU$6:AU196,AU196)-1,"")</f>
        <v/>
      </c>
    </row>
    <row r="197" spans="22:50" x14ac:dyDescent="0.3">
      <c r="V197" s="40" t="str">
        <f t="shared" si="11"/>
        <v>--</v>
      </c>
      <c r="W197" s="40"/>
      <c r="AT197" s="27"/>
      <c r="AU197" s="34" t="str">
        <f>IF(ISBLANK(AT197),"",SUMIFS(Table1[Amount $],Table1[Amount $],"&lt;"&amp;0,Table1[Merchant],Snapshot!AT197,Table1[Month],Snapshot!$W$4)*-1)</f>
        <v/>
      </c>
      <c r="AV197" s="27" t="str">
        <f>IF(ISBLANK(AT197),"",COUNTIFS(Table1[Merchant],Snapshot!AT197,Table1[Month],Snapshot!$W$4))</f>
        <v/>
      </c>
      <c r="AW197" s="27" t="str">
        <f ca="1">IFERROR(RANK(AV197,$AV$6:$AV$200)+COUNTIF($AV$6:AV197,AV197)-1,"")</f>
        <v/>
      </c>
      <c r="AX197" s="27" t="str">
        <f ca="1">IFERROR(RANK(AU197,$AU$6:$AU$200)+COUNTIF($AU$6:AU197,AU197)-1,"")</f>
        <v/>
      </c>
    </row>
    <row r="198" spans="22:50" x14ac:dyDescent="0.3">
      <c r="V198" s="40" t="str">
        <f t="shared" si="11"/>
        <v>--</v>
      </c>
      <c r="W198" s="40"/>
      <c r="AT198" s="27"/>
      <c r="AU198" s="34" t="str">
        <f>IF(ISBLANK(AT198),"",SUMIFS(Table1[Amount $],Table1[Amount $],"&lt;"&amp;0,Table1[Merchant],Snapshot!AT198,Table1[Month],Snapshot!$W$4)*-1)</f>
        <v/>
      </c>
      <c r="AV198" s="27" t="str">
        <f>IF(ISBLANK(AT198),"",COUNTIFS(Table1[Merchant],Snapshot!AT198,Table1[Month],Snapshot!$W$4))</f>
        <v/>
      </c>
      <c r="AW198" s="27" t="str">
        <f ca="1">IFERROR(RANK(AV198,$AV$6:$AV$200)+COUNTIF($AV$6:AV198,AV198)-1,"")</f>
        <v/>
      </c>
      <c r="AX198" s="27" t="str">
        <f ca="1">IFERROR(RANK(AU198,$AU$6:$AU$200)+COUNTIF($AU$6:AU198,AU198)-1,"")</f>
        <v/>
      </c>
    </row>
    <row r="199" spans="22:50" x14ac:dyDescent="0.3">
      <c r="V199" s="40" t="str">
        <f t="shared" si="11"/>
        <v>--</v>
      </c>
      <c r="W199" s="40"/>
      <c r="AT199" s="27"/>
      <c r="AU199" s="34" t="str">
        <f>IF(ISBLANK(AT199),"",SUMIFS(Table1[Amount $],Table1[Amount $],"&lt;"&amp;0,Table1[Merchant],Snapshot!AT199,Table1[Month],Snapshot!$W$4)*-1)</f>
        <v/>
      </c>
      <c r="AV199" s="27" t="str">
        <f>IF(ISBLANK(AT199),"",COUNTIFS(Table1[Merchant],Snapshot!AT199,Table1[Month],Snapshot!$W$4))</f>
        <v/>
      </c>
      <c r="AW199" s="27" t="str">
        <f ca="1">IFERROR(RANK(AV199,$AV$6:$AV$200)+COUNTIF($AV$6:AV199,AV199)-1,"")</f>
        <v/>
      </c>
      <c r="AX199" s="27" t="str">
        <f ca="1">IFERROR(RANK(AU199,$AU$6:$AU$200)+COUNTIF($AU$6:AU199,AU199)-1,"")</f>
        <v/>
      </c>
    </row>
    <row r="200" spans="22:50" x14ac:dyDescent="0.3">
      <c r="V200" s="40" t="str">
        <f t="shared" ref="V200" si="12">IF(ISBLANK(W200),"--",TEXT(W200,"mmmm")&amp;" "&amp;TEXT(W200,"YYYY"))</f>
        <v>--</v>
      </c>
      <c r="W200" s="40"/>
      <c r="AT200" s="27"/>
      <c r="AU200" s="34" t="str">
        <f>IF(ISBLANK(AT200),"",SUMIFS(Table1[Amount $],Table1[Amount $],"&lt;"&amp;0,Table1[Merchant],Snapshot!AT200,Table1[Month],Snapshot!$W$4)*-1)</f>
        <v/>
      </c>
      <c r="AV200" s="27" t="str">
        <f>IF(ISBLANK(AT200),"",COUNTIFS(Table1[Merchant],Snapshot!AT200,Table1[Month],Snapshot!$W$4))</f>
        <v/>
      </c>
      <c r="AW200" s="27" t="str">
        <f ca="1">IFERROR(RANK(AV200,$AV$6:$AV$200)+COUNTIF($AV$6:AV200,AV200)-1,"")</f>
        <v/>
      </c>
      <c r="AX200" s="27" t="str">
        <f ca="1">IFERROR(RANK(AU200,$AU$6:$AU$200)+COUNTIF($AU$6:AU200,AU200)-1,"")</f>
        <v/>
      </c>
    </row>
  </sheetData>
  <mergeCells count="3">
    <mergeCell ref="C2:P2"/>
    <mergeCell ref="Q4:S4"/>
    <mergeCell ref="C4:O4"/>
  </mergeCells>
  <conditionalFormatting sqref="Z57">
    <cfRule type="expression" dxfId="63" priority="14">
      <formula>$Z$57&gt;=0</formula>
    </cfRule>
    <cfRule type="expression" dxfId="62" priority="16">
      <formula>$Z$57&lt;0</formula>
    </cfRule>
  </conditionalFormatting>
  <conditionalFormatting sqref="P20">
    <cfRule type="expression" dxfId="61" priority="13">
      <formula>$S20=0</formula>
    </cfRule>
  </conditionalFormatting>
  <conditionalFormatting sqref="P18">
    <cfRule type="expression" dxfId="60" priority="12">
      <formula>$S$18=0</formula>
    </cfRule>
  </conditionalFormatting>
  <conditionalFormatting sqref="P16">
    <cfRule type="expression" dxfId="59" priority="11">
      <formula>$S$16=0</formula>
    </cfRule>
  </conditionalFormatting>
  <conditionalFormatting sqref="P14">
    <cfRule type="expression" dxfId="58" priority="10">
      <formula>$S$14=0</formula>
    </cfRule>
  </conditionalFormatting>
  <conditionalFormatting sqref="P12">
    <cfRule type="expression" dxfId="57" priority="9">
      <formula>$S$12=0</formula>
    </cfRule>
  </conditionalFormatting>
  <conditionalFormatting sqref="S20">
    <cfRule type="expression" dxfId="56" priority="8">
      <formula>$S$20=0</formula>
    </cfRule>
  </conditionalFormatting>
  <conditionalFormatting sqref="S18">
    <cfRule type="expression" dxfId="55" priority="7">
      <formula>$S$18=0</formula>
    </cfRule>
  </conditionalFormatting>
  <conditionalFormatting sqref="S16">
    <cfRule type="expression" dxfId="54" priority="6">
      <formula>$S$16=0</formula>
    </cfRule>
  </conditionalFormatting>
  <conditionalFormatting sqref="S14">
    <cfRule type="expression" dxfId="53" priority="5">
      <formula>$S$14=0</formula>
    </cfRule>
  </conditionalFormatting>
  <conditionalFormatting sqref="S12">
    <cfRule type="expression" dxfId="52" priority="4">
      <formula>$S$12=0</formula>
    </cfRule>
  </conditionalFormatting>
  <conditionalFormatting sqref="S10">
    <cfRule type="expression" dxfId="51" priority="3">
      <formula>$S$10=0</formula>
    </cfRule>
  </conditionalFormatting>
  <conditionalFormatting sqref="P10">
    <cfRule type="expression" dxfId="50" priority="2">
      <formula>$S$10=0</formula>
    </cfRule>
  </conditionalFormatting>
  <conditionalFormatting sqref="M8">
    <cfRule type="expression" dxfId="49" priority="1">
      <formula>$S$22=0</formula>
    </cfRule>
  </conditionalFormatting>
  <dataValidations count="2">
    <dataValidation type="list" allowBlank="1" showInputMessage="1" showErrorMessage="1" sqref="Q4" xr:uid="{3FE88EC2-B73E-4CDE-AC6E-4A65F4D75E2F}">
      <formula1>Months</formula1>
    </dataValidation>
    <dataValidation allowBlank="1" showErrorMessage="1" sqref="A1:A1048576" xr:uid="{AD28699A-4E1A-E04E-A68C-3F4D09AAB508}"/>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B624E-8916-451B-B3D9-53C1545321CF}">
  <dimension ref="A1:R8"/>
  <sheetViews>
    <sheetView showGridLines="0" zoomScaleNormal="100" workbookViewId="0">
      <pane ySplit="6" topLeftCell="A7" activePane="bottomLeft" state="frozen"/>
      <selection activeCell="S3" sqref="S3"/>
      <selection pane="bottomLeft" activeCell="D7" sqref="D7"/>
    </sheetView>
  </sheetViews>
  <sheetFormatPr defaultColWidth="8.77734375" defaultRowHeight="14.4" outlineLevelCol="1" x14ac:dyDescent="0.3"/>
  <cols>
    <col min="1" max="1" width="3.44140625" style="16" customWidth="1"/>
    <col min="2" max="2" width="13.44140625" style="16" customWidth="1"/>
    <col min="3" max="4" width="25.33203125" style="16" customWidth="1"/>
    <col min="5" max="5" width="25.33203125" style="122" customWidth="1"/>
    <col min="6" max="6" width="17.33203125" style="16" customWidth="1"/>
    <col min="7" max="7" width="25.33203125" style="16" customWidth="1"/>
    <col min="8" max="8" width="19.33203125" style="16" customWidth="1"/>
    <col min="9" max="9" width="17.6640625" style="16" customWidth="1" outlineLevel="1"/>
    <col min="10" max="10" width="16.109375" style="16" hidden="1" customWidth="1" outlineLevel="1"/>
    <col min="11" max="12" width="18.109375" style="16" hidden="1" customWidth="1" outlineLevel="1"/>
    <col min="13" max="13" width="11.77734375" style="16" hidden="1" customWidth="1" outlineLevel="1"/>
    <col min="14" max="14" width="14.33203125" style="16" hidden="1" customWidth="1" outlineLevel="1"/>
    <col min="15" max="15" width="12.33203125" style="16" hidden="1" customWidth="1" outlineLevel="1"/>
    <col min="16" max="16" width="20.33203125" style="16" hidden="1" customWidth="1" outlineLevel="1"/>
    <col min="17" max="17" width="1.44140625" style="16" hidden="1" customWidth="1" outlineLevel="1"/>
    <col min="18" max="18" width="8.77734375" style="16" hidden="1" customWidth="1"/>
    <col min="19" max="16384" width="8.77734375" style="16"/>
  </cols>
  <sheetData>
    <row r="1" spans="1:18" s="8" customFormat="1" ht="4.95" customHeight="1" x14ac:dyDescent="0.3">
      <c r="A1" s="105"/>
      <c r="B1" s="5"/>
      <c r="C1" s="5"/>
      <c r="D1" s="5"/>
      <c r="E1" s="106"/>
      <c r="F1" s="5"/>
      <c r="G1" s="5"/>
      <c r="H1" s="5"/>
      <c r="I1" s="5"/>
      <c r="J1" s="5"/>
      <c r="K1" s="5"/>
      <c r="L1" s="5"/>
      <c r="M1" s="5"/>
      <c r="N1" s="5"/>
      <c r="O1" s="107"/>
      <c r="P1" s="107"/>
      <c r="Q1" s="108"/>
    </row>
    <row r="2" spans="1:18" s="8" customFormat="1" ht="40.5" customHeight="1" x14ac:dyDescent="0.7">
      <c r="B2" s="176" t="s">
        <v>73</v>
      </c>
      <c r="C2" s="183"/>
      <c r="D2" s="183"/>
      <c r="E2" s="183"/>
      <c r="F2" s="183"/>
      <c r="G2" s="183"/>
      <c r="H2" s="183"/>
      <c r="I2" s="109"/>
      <c r="J2" s="109"/>
      <c r="K2" s="109"/>
      <c r="L2" s="109"/>
      <c r="M2" s="109"/>
      <c r="N2" s="109"/>
      <c r="O2" s="110"/>
      <c r="P2" s="110"/>
      <c r="Q2" s="109"/>
    </row>
    <row r="3" spans="1:18" ht="40.5" customHeight="1" x14ac:dyDescent="0.3">
      <c r="A3" s="23"/>
      <c r="B3" s="184" t="s">
        <v>74</v>
      </c>
      <c r="C3" s="185"/>
      <c r="D3" s="185"/>
      <c r="E3" s="185"/>
      <c r="F3" s="182"/>
      <c r="G3" s="182"/>
      <c r="H3" s="182"/>
      <c r="I3" s="111"/>
      <c r="J3" s="111"/>
      <c r="K3" s="111"/>
      <c r="L3" s="111"/>
      <c r="M3" s="111"/>
      <c r="N3" s="111"/>
      <c r="O3" s="111"/>
      <c r="P3" s="111"/>
      <c r="Q3" s="111"/>
      <c r="R3" s="23"/>
    </row>
    <row r="4" spans="1:18" ht="1.95" customHeight="1" x14ac:dyDescent="0.3">
      <c r="A4" s="23"/>
      <c r="B4" s="112"/>
      <c r="C4" s="112"/>
      <c r="D4" s="112"/>
      <c r="E4" s="112"/>
      <c r="F4" s="112"/>
      <c r="G4" s="112"/>
      <c r="H4" s="112"/>
      <c r="I4" s="111"/>
      <c r="J4" s="111"/>
      <c r="K4" s="111"/>
      <c r="L4" s="111"/>
      <c r="M4" s="111"/>
      <c r="N4" s="111"/>
      <c r="O4" s="111"/>
      <c r="P4" s="111"/>
      <c r="Q4" s="111"/>
      <c r="R4" s="23"/>
    </row>
    <row r="5" spans="1:18" ht="13.2" customHeight="1" x14ac:dyDescent="0.3">
      <c r="A5" s="23"/>
      <c r="B5" s="145"/>
      <c r="C5" s="146"/>
      <c r="D5" s="146"/>
      <c r="E5" s="146"/>
      <c r="F5" s="146"/>
      <c r="G5" s="146"/>
      <c r="H5" s="146"/>
      <c r="I5" s="111"/>
      <c r="J5" s="111"/>
      <c r="K5" s="111"/>
      <c r="L5" s="111"/>
      <c r="M5" s="111"/>
      <c r="N5" s="111"/>
      <c r="O5" s="111"/>
      <c r="P5" s="111"/>
      <c r="Q5" s="111"/>
      <c r="R5" s="23"/>
    </row>
    <row r="6" spans="1:18" s="113" customFormat="1" ht="18" customHeight="1" x14ac:dyDescent="0.35">
      <c r="B6" s="134" t="s">
        <v>75</v>
      </c>
      <c r="C6" s="114" t="s">
        <v>71</v>
      </c>
      <c r="D6" s="114" t="s">
        <v>48</v>
      </c>
      <c r="E6" s="114" t="s">
        <v>133</v>
      </c>
      <c r="F6" s="136" t="s">
        <v>76</v>
      </c>
      <c r="G6" s="137" t="s">
        <v>77</v>
      </c>
      <c r="H6" s="138" t="s">
        <v>78</v>
      </c>
      <c r="I6" s="137" t="s">
        <v>79</v>
      </c>
      <c r="J6" s="140" t="s">
        <v>80</v>
      </c>
      <c r="K6" s="140" t="s">
        <v>81</v>
      </c>
      <c r="L6" s="140" t="s">
        <v>82</v>
      </c>
      <c r="M6" s="140" t="s">
        <v>83</v>
      </c>
      <c r="N6" s="140" t="s">
        <v>84</v>
      </c>
      <c r="O6" s="140" t="s">
        <v>85</v>
      </c>
      <c r="P6" s="140" t="s">
        <v>86</v>
      </c>
      <c r="Q6" s="140" t="s">
        <v>87</v>
      </c>
      <c r="R6" s="140" t="s">
        <v>88</v>
      </c>
    </row>
    <row r="7" spans="1:18" ht="15.6" x14ac:dyDescent="0.3">
      <c r="B7" s="135"/>
      <c r="C7" s="130"/>
      <c r="D7" s="130"/>
      <c r="E7" s="130"/>
      <c r="F7" s="136"/>
      <c r="G7" s="173"/>
      <c r="H7" s="139"/>
      <c r="I7" s="174"/>
      <c r="J7" s="141"/>
      <c r="K7" s="131"/>
      <c r="L7" s="131"/>
      <c r="M7" s="132"/>
      <c r="N7" s="132"/>
      <c r="O7" s="132"/>
      <c r="P7" s="132"/>
      <c r="Q7" s="172"/>
      <c r="R7" s="133"/>
    </row>
    <row r="8" spans="1:18" ht="15.6" x14ac:dyDescent="0.3">
      <c r="B8" s="115"/>
      <c r="C8" s="116"/>
      <c r="D8" s="116"/>
      <c r="E8" s="117"/>
      <c r="G8" s="100"/>
      <c r="H8" s="100"/>
      <c r="I8" s="100"/>
      <c r="J8" s="118"/>
      <c r="K8" s="118"/>
      <c r="L8" s="119" t="str" cm="1">
        <f t="array" ref="L8">IFERROR(INDEX(Table2[Category Type],MATCH(Table1[[#This Row],[Category]],Table2[Category Name],0),0),"")</f>
        <v/>
      </c>
      <c r="M8" s="119"/>
      <c r="N8" s="119"/>
      <c r="O8" s="119"/>
      <c r="P8" s="120"/>
      <c r="Q8" s="121"/>
    </row>
  </sheetData>
  <sheetProtection formatCells="0" formatColumns="0" formatRows="0" insertColumns="0" insertRows="0" deleteColumns="0" sort="0" autoFilter="0"/>
  <mergeCells count="2">
    <mergeCell ref="B2:H2"/>
    <mergeCell ref="B3:H3"/>
  </mergeCells>
  <conditionalFormatting sqref="F7">
    <cfRule type="expression" dxfId="48" priority="9">
      <formula>$F7&gt;0</formula>
    </cfRule>
  </conditionalFormatting>
  <conditionalFormatting sqref="E7">
    <cfRule type="expression" dxfId="47" priority="10">
      <formula>AND(NOT(ISNUMBER(MATCH(E7,SubcategoryNames,0))), NOT(ISBLANK(E7)))</formula>
    </cfRule>
  </conditionalFormatting>
  <conditionalFormatting sqref="D7">
    <cfRule type="containsBlanks" dxfId="46" priority="1" stopIfTrue="1">
      <formula>LEN(TRIM(D7))=0</formula>
    </cfRule>
    <cfRule type="expression" dxfId="45" priority="11">
      <formula>NOT(ISNUMBER(MATCH(D7,HiddenCategoriesCategoryNames,0)))</formula>
    </cfRule>
  </conditionalFormatting>
  <dataValidations count="5">
    <dataValidation allowBlank="1" showInputMessage="1" showErrorMessage="1" promptTitle="&quot;Category Filter&quot; Slicer" prompt="Choose categories in slicer to filter the Transactions table below" sqref="F1" xr:uid="{3EFD49C3-B456-4339-B033-286684B3D63C}"/>
    <dataValidation allowBlank="1" showInputMessage="1" showErrorMessage="1" promptTitle="&quot;Month Filter&quot; Slicer" prompt="Choose months in slicer to filter the Transactions table below_x000a_" sqref="H1" xr:uid="{8AA570C5-8547-4A71-8812-4BC4C7C5D75F}"/>
    <dataValidation type="list" allowBlank="1" showInputMessage="1" showErrorMessage="1" sqref="D7" xr:uid="{B5EF1D71-7A32-4811-8870-EED801877F12}">
      <formula1>HiddenCategoriesCategoryNames</formula1>
    </dataValidation>
    <dataValidation allowBlank="1" showErrorMessage="1" sqref="A1:A1048576" xr:uid="{5F77A286-CAED-734F-B0B2-DA1607CCC19A}"/>
    <dataValidation type="list" allowBlank="1" showInputMessage="1" showErrorMessage="1" sqref="E7" xr:uid="{793AD389-FA8A-4A42-BE27-23607617FF68}">
      <formula1>OFFSET(HiddenCategoriesCategoryNames,MATCH(D7,HiddenCategoriesCategoryNames,0)-1,1,1,COUNTA(OFFSET(HiddenCategoriesCategoryNames,MATCH(D7,HiddenCategoriesCategoryNames,0)-1,1,1,5)))</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8BD4-B995-1D44-AD5B-D093BFA01DB2}">
  <dimension ref="A1:L44"/>
  <sheetViews>
    <sheetView showGridLines="0" zoomScaleNormal="100" workbookViewId="0">
      <selection activeCell="M28" sqref="M28"/>
    </sheetView>
  </sheetViews>
  <sheetFormatPr defaultColWidth="8.77734375" defaultRowHeight="15.6" outlineLevelCol="1" x14ac:dyDescent="0.3"/>
  <cols>
    <col min="1" max="1" width="1.44140625" style="16" customWidth="1"/>
    <col min="2" max="2" width="35.77734375" style="16" customWidth="1"/>
    <col min="3" max="3" width="49.109375" style="16" hidden="1" customWidth="1" outlineLevel="1"/>
    <col min="4" max="4" width="55.33203125" style="16" customWidth="1" collapsed="1"/>
    <col min="5" max="5" width="26.44140625" style="126" customWidth="1"/>
    <col min="6" max="6" width="8.77734375" style="16"/>
    <col min="7" max="7" width="9.44140625" style="16" hidden="1" customWidth="1" outlineLevel="1"/>
    <col min="8" max="8" width="7.109375" style="16" hidden="1" customWidth="1" outlineLevel="1"/>
    <col min="9" max="9" width="7" style="16" hidden="1" customWidth="1" outlineLevel="1"/>
    <col min="10" max="11" width="21.6640625" style="16" hidden="1" customWidth="1" outlineLevel="1"/>
    <col min="12" max="12" width="8.77734375" style="16" collapsed="1"/>
    <col min="13" max="16384" width="8.77734375" style="16"/>
  </cols>
  <sheetData>
    <row r="1" spans="1:11" s="15" customFormat="1" ht="4.95" customHeight="1" x14ac:dyDescent="0.3">
      <c r="A1" s="16"/>
      <c r="B1" s="147"/>
      <c r="C1" s="147"/>
      <c r="D1" s="147"/>
      <c r="E1" s="147"/>
      <c r="F1" s="148"/>
      <c r="G1" s="148"/>
      <c r="H1" s="148"/>
      <c r="I1" s="148"/>
      <c r="J1" s="148"/>
      <c r="K1" s="148"/>
    </row>
    <row r="2" spans="1:11" ht="40.5" customHeight="1" x14ac:dyDescent="0.7">
      <c r="B2" s="188" t="s">
        <v>113</v>
      </c>
      <c r="C2" s="189"/>
      <c r="D2" s="189"/>
      <c r="E2" s="189"/>
      <c r="F2" s="149"/>
      <c r="G2" s="149"/>
      <c r="H2" s="149"/>
      <c r="I2" s="149"/>
      <c r="J2" s="149"/>
      <c r="K2" s="149"/>
    </row>
    <row r="3" spans="1:11" ht="40.5" customHeight="1" x14ac:dyDescent="0.3">
      <c r="B3" s="190" t="s">
        <v>114</v>
      </c>
      <c r="C3" s="191"/>
      <c r="D3" s="191"/>
      <c r="E3" s="191"/>
      <c r="F3" s="149"/>
      <c r="G3" s="149"/>
      <c r="H3" s="149"/>
      <c r="I3" s="149"/>
      <c r="J3" s="149"/>
      <c r="K3" s="149"/>
    </row>
    <row r="4" spans="1:11" ht="1.95" customHeight="1" x14ac:dyDescent="0.3">
      <c r="B4" s="150"/>
      <c r="C4" s="150"/>
      <c r="D4" s="150"/>
      <c r="E4" s="150"/>
      <c r="F4" s="149"/>
      <c r="G4" s="149"/>
      <c r="H4" s="149"/>
      <c r="I4" s="149"/>
      <c r="J4" s="149"/>
      <c r="K4" s="149"/>
    </row>
    <row r="5" spans="1:11" ht="12.45" customHeight="1" thickBot="1" x14ac:dyDescent="0.35">
      <c r="B5" s="149"/>
      <c r="C5" s="149"/>
      <c r="D5" s="149"/>
      <c r="E5" s="149"/>
      <c r="F5" s="149"/>
      <c r="G5" s="151" t="s">
        <v>113</v>
      </c>
      <c r="H5" s="151"/>
      <c r="I5" s="151"/>
      <c r="J5" s="151"/>
      <c r="K5" s="151"/>
    </row>
    <row r="6" spans="1:11" s="123" customFormat="1" ht="16.2" customHeight="1" x14ac:dyDescent="0.3">
      <c r="B6" s="152"/>
      <c r="C6" s="153" t="s">
        <v>115</v>
      </c>
      <c r="D6" s="153" t="s">
        <v>116</v>
      </c>
      <c r="E6" s="154" t="s">
        <v>83</v>
      </c>
      <c r="F6" s="152"/>
      <c r="G6" s="155" t="s">
        <v>117</v>
      </c>
      <c r="H6" s="155" t="s">
        <v>49</v>
      </c>
      <c r="I6" s="155" t="s">
        <v>51</v>
      </c>
      <c r="J6" s="155" t="s">
        <v>118</v>
      </c>
      <c r="K6" s="156" t="s">
        <v>119</v>
      </c>
    </row>
    <row r="7" spans="1:11" ht="16.2" customHeight="1" x14ac:dyDescent="0.3">
      <c r="B7" s="186" t="s">
        <v>120</v>
      </c>
      <c r="C7" s="157"/>
      <c r="D7" s="158" t="s">
        <v>103</v>
      </c>
      <c r="E7" s="157" t="s">
        <v>103</v>
      </c>
      <c r="F7" s="149"/>
      <c r="G7" s="159" t="str">
        <f>IF(COUNTA(Table2[[#This Row],[Category Name]:[Category Type]])=2,"YES","")</f>
        <v>YES</v>
      </c>
      <c r="H7" s="159">
        <f>IF(G7="","",COUNTIF($G$7:G7,"YES"))</f>
        <v>1</v>
      </c>
      <c r="I7" s="159">
        <f>IF(ROW()-6&gt;MAX($H$7:$H$44),"--",ROW()-6)</f>
        <v>1</v>
      </c>
      <c r="J7" s="159" t="str" cm="1">
        <f t="array" ref="J7">IFERROR(INDEX(Table2[Category Name],MATCH(I7,$H$7:$H$44,0),0),"--")</f>
        <v>Income</v>
      </c>
      <c r="K7" s="160" t="str" cm="1">
        <f t="array" aca="1" ref="K7:K24" ca="1">OFFSET('Archived Categories Sheet'!$J$7,0,0,COUNTIF('Archived Categories Sheet'!$J$7:$J$44,"&lt;&gt;"&amp;"--"),1)</f>
        <v>Income</v>
      </c>
    </row>
    <row r="8" spans="1:11" ht="16.2" customHeight="1" x14ac:dyDescent="0.3">
      <c r="B8" s="187"/>
      <c r="C8" s="157"/>
      <c r="D8" s="158" t="s">
        <v>101</v>
      </c>
      <c r="E8" s="157" t="s">
        <v>94</v>
      </c>
      <c r="F8" s="149"/>
      <c r="G8" s="149" t="str">
        <f>IF(COUNTA(Table2[[#This Row],[Category Name]:[Category Type]])=2,"YES","")</f>
        <v>YES</v>
      </c>
      <c r="H8" s="149">
        <f>IF(G8="","",COUNTIF($G$7:G8,"YES"))</f>
        <v>2</v>
      </c>
      <c r="I8" s="149">
        <f t="shared" ref="I8:I44" si="0">IF(ROW()-6&gt;MAX($H$7:$H$44),"--",ROW()-6)</f>
        <v>2</v>
      </c>
      <c r="J8" s="149" t="str" cm="1">
        <f t="array" ref="J8">IFERROR(INDEX(Table2[Category Name],MATCH(I8,$H$7:$H$44,0),0),"--")</f>
        <v>Refund</v>
      </c>
      <c r="K8" s="149" t="str">
        <f ca="1"/>
        <v>Refund</v>
      </c>
    </row>
    <row r="9" spans="1:11" ht="16.2" customHeight="1" x14ac:dyDescent="0.3">
      <c r="B9" s="187"/>
      <c r="C9" s="157"/>
      <c r="D9" s="158" t="s">
        <v>94</v>
      </c>
      <c r="E9" s="157" t="s">
        <v>94</v>
      </c>
      <c r="F9" s="149"/>
      <c r="G9" s="149" t="str">
        <f>IF(COUNTA(Table2[[#This Row],[Category Name]:[Category Type]])=2,"YES","")</f>
        <v>YES</v>
      </c>
      <c r="H9" s="149">
        <f>IF(G9="","",COUNTIF($G$7:G9,"YES"))</f>
        <v>3</v>
      </c>
      <c r="I9" s="149">
        <f t="shared" si="0"/>
        <v>3</v>
      </c>
      <c r="J9" s="149" t="str" cm="1">
        <f t="array" ref="J9">IFERROR(INDEX(Table2[Category Name],MATCH(I9,$H$7:$H$44,0),0),"--")</f>
        <v>Transfer</v>
      </c>
      <c r="K9" s="149" t="str">
        <f ca="1"/>
        <v>Transfer</v>
      </c>
    </row>
    <row r="10" spans="1:11" ht="16.2" customHeight="1" x14ac:dyDescent="0.3">
      <c r="B10" s="187"/>
      <c r="C10" s="157"/>
      <c r="D10" s="158" t="s">
        <v>96</v>
      </c>
      <c r="E10" s="157" t="s">
        <v>121</v>
      </c>
      <c r="F10" s="149"/>
      <c r="G10" s="149" t="str">
        <f>IF(COUNTA(Table2[[#This Row],[Category Name]:[Category Type]])=2,"YES","")</f>
        <v>YES</v>
      </c>
      <c r="H10" s="149">
        <f>IF(G10="","",COUNTIF($G$7:G10,"YES"))</f>
        <v>4</v>
      </c>
      <c r="I10" s="149">
        <f t="shared" si="0"/>
        <v>4</v>
      </c>
      <c r="J10" s="149" t="str" cm="1">
        <f t="array" ref="J10">IFERROR(INDEX(Table2[Category Name],MATCH(I10,$H$7:$H$44,0),0),"--")</f>
        <v>Auto/Transport</v>
      </c>
      <c r="K10" s="149" t="str">
        <f ca="1"/>
        <v>Auto/Transport</v>
      </c>
    </row>
    <row r="11" spans="1:11" ht="16.2" customHeight="1" x14ac:dyDescent="0.3">
      <c r="B11" s="187"/>
      <c r="C11" s="157"/>
      <c r="D11" s="158" t="s">
        <v>98</v>
      </c>
      <c r="E11" s="157" t="s">
        <v>121</v>
      </c>
      <c r="F11" s="149"/>
      <c r="G11" s="149" t="str">
        <f>IF(COUNTA(Table2[[#This Row],[Category Name]:[Category Type]])=2,"YES","")</f>
        <v>YES</v>
      </c>
      <c r="H11" s="149">
        <f>IF(G11="","",COUNTIF($G$7:G11,"YES"))</f>
        <v>5</v>
      </c>
      <c r="I11" s="149">
        <f t="shared" si="0"/>
        <v>5</v>
      </c>
      <c r="J11" s="149" t="str" cm="1">
        <f t="array" ref="J11">IFERROR(INDEX(Table2[Category Name],MATCH(I11,$H$7:$H$44,0),0),"--")</f>
        <v>Bills/Utilities</v>
      </c>
      <c r="K11" s="149" t="str">
        <f ca="1"/>
        <v>Bills/Utilities</v>
      </c>
    </row>
    <row r="12" spans="1:11" ht="16.2" customHeight="1" x14ac:dyDescent="0.3">
      <c r="B12" s="187"/>
      <c r="C12" s="157"/>
      <c r="D12" s="158" t="s">
        <v>104</v>
      </c>
      <c r="E12" s="157" t="s">
        <v>121</v>
      </c>
      <c r="F12" s="149"/>
      <c r="G12" s="149" t="str">
        <f>IF(COUNTA(Table2[[#This Row],[Category Name]:[Category Type]])=2,"YES","")</f>
        <v>YES</v>
      </c>
      <c r="H12" s="149">
        <f>IF(G12="","",COUNTIF($G$7:G12,"YES"))</f>
        <v>6</v>
      </c>
      <c r="I12" s="149">
        <f t="shared" si="0"/>
        <v>6</v>
      </c>
      <c r="J12" s="149" t="str" cm="1">
        <f t="array" ref="J12">IFERROR(INDEX(Table2[Category Name],MATCH(I12,$H$7:$H$44,0),0),"--")</f>
        <v>Entertainment</v>
      </c>
      <c r="K12" s="149" t="str">
        <f ca="1"/>
        <v>Entertainment</v>
      </c>
    </row>
    <row r="13" spans="1:11" ht="16.2" customHeight="1" x14ac:dyDescent="0.3">
      <c r="B13" s="187"/>
      <c r="C13" s="157"/>
      <c r="D13" s="158" t="s">
        <v>105</v>
      </c>
      <c r="E13" s="157" t="s">
        <v>121</v>
      </c>
      <c r="F13" s="149"/>
      <c r="G13" s="149" t="str">
        <f>IF(COUNTA(Table2[[#This Row],[Category Name]:[Category Type]])=2,"YES","")</f>
        <v>YES</v>
      </c>
      <c r="H13" s="149">
        <f>IF(G13="","",COUNTIF($G$7:G13,"YES"))</f>
        <v>7</v>
      </c>
      <c r="I13" s="149">
        <f t="shared" si="0"/>
        <v>7</v>
      </c>
      <c r="J13" s="149" t="str" cm="1">
        <f t="array" ref="J13">IFERROR(INDEX(Table2[Category Name],MATCH(I13,$H$7:$H$44,0),0),"--")</f>
        <v>Fees/Charges</v>
      </c>
      <c r="K13" s="149" t="str">
        <f ca="1"/>
        <v>Fees/Charges</v>
      </c>
    </row>
    <row r="14" spans="1:11" ht="16.2" customHeight="1" x14ac:dyDescent="0.3">
      <c r="B14" s="187"/>
      <c r="C14" s="157"/>
      <c r="D14" s="158" t="s">
        <v>92</v>
      </c>
      <c r="E14" s="157" t="s">
        <v>121</v>
      </c>
      <c r="F14" s="149"/>
      <c r="G14" s="149" t="str">
        <f>IF(COUNTA(Table2[[#This Row],[Category Name]:[Category Type]])=2,"YES","")</f>
        <v>YES</v>
      </c>
      <c r="H14" s="149">
        <f>IF(G14="","",COUNTIF($G$7:G14,"YES"))</f>
        <v>8</v>
      </c>
      <c r="I14" s="149">
        <f t="shared" si="0"/>
        <v>8</v>
      </c>
      <c r="J14" s="149" t="str" cm="1">
        <f t="array" ref="J14">IFERROR(INDEX(Table2[Category Name],MATCH(I14,$H$7:$H$44,0),0),"--")</f>
        <v>Groceries</v>
      </c>
      <c r="K14" s="149" t="str">
        <f ca="1"/>
        <v>Groceries</v>
      </c>
    </row>
    <row r="15" spans="1:11" ht="16.2" customHeight="1" x14ac:dyDescent="0.3">
      <c r="B15" s="187"/>
      <c r="C15" s="157"/>
      <c r="D15" s="158" t="s">
        <v>95</v>
      </c>
      <c r="E15" s="157" t="s">
        <v>121</v>
      </c>
      <c r="F15" s="149"/>
      <c r="G15" s="149" t="str">
        <f>IF(COUNTA(Table2[[#This Row],[Category Name]:[Category Type]])=2,"YES","")</f>
        <v>YES</v>
      </c>
      <c r="H15" s="149">
        <f>IF(G15="","",COUNTIF($G$7:G15,"YES"))</f>
        <v>9</v>
      </c>
      <c r="I15" s="149">
        <f t="shared" si="0"/>
        <v>9</v>
      </c>
      <c r="J15" s="149" t="str" cm="1">
        <f t="array" ref="J15">IFERROR(INDEX(Table2[Category Name],MATCH(I15,$H$7:$H$44,0),0),"--")</f>
        <v>Health/Fitness</v>
      </c>
      <c r="K15" s="149" t="str">
        <f ca="1"/>
        <v>Health/Fitness</v>
      </c>
    </row>
    <row r="16" spans="1:11" ht="16.2" customHeight="1" x14ac:dyDescent="0.3">
      <c r="B16" s="187"/>
      <c r="C16" s="157"/>
      <c r="D16" s="158" t="s">
        <v>99</v>
      </c>
      <c r="E16" s="157" t="s">
        <v>121</v>
      </c>
      <c r="F16" s="149"/>
      <c r="G16" s="149" t="str">
        <f>IF(COUNTA(Table2[[#This Row],[Category Name]:[Category Type]])=2,"YES","")</f>
        <v>YES</v>
      </c>
      <c r="H16" s="149">
        <f>IF(G16="","",COUNTIF($G$7:G16,"YES"))</f>
        <v>10</v>
      </c>
      <c r="I16" s="149">
        <f t="shared" si="0"/>
        <v>10</v>
      </c>
      <c r="J16" s="149" t="str" cm="1">
        <f t="array" ref="J16">IFERROR(INDEX(Table2[Category Name],MATCH(I16,$H$7:$H$44,0),0),"--")</f>
        <v>Home</v>
      </c>
      <c r="K16" s="149" t="str">
        <f ca="1"/>
        <v>Home</v>
      </c>
    </row>
    <row r="17" spans="2:11" ht="16.2" customHeight="1" x14ac:dyDescent="0.3">
      <c r="B17" s="187"/>
      <c r="C17" s="157"/>
      <c r="D17" s="158" t="s">
        <v>91</v>
      </c>
      <c r="E17" s="157" t="s">
        <v>121</v>
      </c>
      <c r="F17" s="149"/>
      <c r="G17" s="149" t="str">
        <f>IF(COUNTA(Table2[[#This Row],[Category Name]:[Category Type]])=2,"YES","")</f>
        <v>YES</v>
      </c>
      <c r="H17" s="149">
        <f>IF(G17="","",COUNTIF($G$7:G17,"YES"))</f>
        <v>11</v>
      </c>
      <c r="I17" s="149">
        <f t="shared" si="0"/>
        <v>11</v>
      </c>
      <c r="J17" s="149" t="str" cm="1">
        <f t="array" ref="J17">IFERROR(INDEX(Table2[Category Name],MATCH(I17,$H$7:$H$44,0),0),"--")</f>
        <v>Misc</v>
      </c>
      <c r="K17" s="149" t="str">
        <f ca="1"/>
        <v>Misc</v>
      </c>
    </row>
    <row r="18" spans="2:11" ht="16.2" customHeight="1" x14ac:dyDescent="0.3">
      <c r="B18" s="187"/>
      <c r="C18" s="157"/>
      <c r="D18" s="158" t="s">
        <v>122</v>
      </c>
      <c r="E18" s="157" t="s">
        <v>121</v>
      </c>
      <c r="F18" s="149"/>
      <c r="G18" s="149" t="str">
        <f>IF(COUNTA(Table2[[#This Row],[Category Name]:[Category Type]])=2,"YES","")</f>
        <v>YES</v>
      </c>
      <c r="H18" s="149">
        <f>IF(G18="","",COUNTIF($G$7:G18,"YES"))</f>
        <v>12</v>
      </c>
      <c r="I18" s="149">
        <f t="shared" si="0"/>
        <v>12</v>
      </c>
      <c r="J18" s="149" t="str" cm="1">
        <f t="array" ref="J18">IFERROR(INDEX(Table2[Category Name],MATCH(I18,$H$7:$H$44,0),0),"--")</f>
        <v>Mortgage/Rent</v>
      </c>
      <c r="K18" s="149" t="str">
        <f ca="1"/>
        <v>Mortgage/Rent</v>
      </c>
    </row>
    <row r="19" spans="2:11" ht="16.2" customHeight="1" x14ac:dyDescent="0.3">
      <c r="B19" s="187"/>
      <c r="C19" s="157"/>
      <c r="D19" s="158" t="s">
        <v>102</v>
      </c>
      <c r="E19" s="157" t="s">
        <v>121</v>
      </c>
      <c r="F19" s="149"/>
      <c r="G19" s="149" t="str">
        <f>IF(COUNTA(Table2[[#This Row],[Category Name]:[Category Type]])=2,"YES","")</f>
        <v>YES</v>
      </c>
      <c r="H19" s="149">
        <f>IF(G19="","",COUNTIF($G$7:G19,"YES"))</f>
        <v>13</v>
      </c>
      <c r="I19" s="149">
        <f t="shared" si="0"/>
        <v>13</v>
      </c>
      <c r="J19" s="149" t="str" cm="1">
        <f t="array" ref="J19">IFERROR(INDEX(Table2[Category Name],MATCH(I19,$H$7:$H$44,0),0),"--")</f>
        <v>Payment</v>
      </c>
      <c r="K19" s="149" t="str">
        <f ca="1"/>
        <v>Payment</v>
      </c>
    </row>
    <row r="20" spans="2:11" ht="16.2" customHeight="1" x14ac:dyDescent="0.3">
      <c r="B20" s="187"/>
      <c r="C20" s="157"/>
      <c r="D20" s="158" t="s">
        <v>100</v>
      </c>
      <c r="E20" s="157" t="s">
        <v>121</v>
      </c>
      <c r="F20" s="149"/>
      <c r="G20" s="149" t="str">
        <f>IF(COUNTA(Table2[[#This Row],[Category Name]:[Category Type]])=2,"YES","")</f>
        <v>YES</v>
      </c>
      <c r="H20" s="149">
        <f>IF(G20="","",COUNTIF($G$7:G20,"YES"))</f>
        <v>14</v>
      </c>
      <c r="I20" s="149">
        <f t="shared" si="0"/>
        <v>14</v>
      </c>
      <c r="J20" s="149" t="str" cm="1">
        <f t="array" ref="J20">IFERROR(INDEX(Table2[Category Name],MATCH(I20,$H$7:$H$44,0),0),"--")</f>
        <v>Professional Services</v>
      </c>
      <c r="K20" s="149" t="str">
        <f ca="1"/>
        <v>Professional Services</v>
      </c>
    </row>
    <row r="21" spans="2:11" ht="16.2" customHeight="1" x14ac:dyDescent="0.3">
      <c r="B21" s="187"/>
      <c r="C21" s="157"/>
      <c r="D21" s="158" t="s">
        <v>89</v>
      </c>
      <c r="E21" s="157" t="s">
        <v>121</v>
      </c>
      <c r="F21" s="149"/>
      <c r="G21" s="149" t="str">
        <f>IF(COUNTA(Table2[[#This Row],[Category Name]:[Category Type]])=2,"YES","")</f>
        <v>YES</v>
      </c>
      <c r="H21" s="149">
        <f>IF(G21="","",COUNTIF($G$7:G21,"YES"))</f>
        <v>15</v>
      </c>
      <c r="I21" s="149">
        <f t="shared" si="0"/>
        <v>15</v>
      </c>
      <c r="J21" s="149" t="str" cm="1">
        <f t="array" ref="J21">IFERROR(INDEX(Table2[Category Name],MATCH(I21,$H$7:$H$44,0),0),"--")</f>
        <v>Restaurants/Dining</v>
      </c>
      <c r="K21" s="149" t="str">
        <f ca="1"/>
        <v>Restaurants/Dining</v>
      </c>
    </row>
    <row r="22" spans="2:11" ht="16.2" customHeight="1" x14ac:dyDescent="0.3">
      <c r="B22" s="187"/>
      <c r="C22" s="157"/>
      <c r="D22" s="158" t="s">
        <v>90</v>
      </c>
      <c r="E22" s="157" t="s">
        <v>121</v>
      </c>
      <c r="F22" s="149"/>
      <c r="G22" s="149" t="str">
        <f>IF(COUNTA(Table2[[#This Row],[Category Name]:[Category Type]])=2,"YES","")</f>
        <v>YES</v>
      </c>
      <c r="H22" s="149">
        <f>IF(G22="","",COUNTIF($G$7:G22,"YES"))</f>
        <v>16</v>
      </c>
      <c r="I22" s="149">
        <f t="shared" si="0"/>
        <v>16</v>
      </c>
      <c r="J22" s="149" t="str" cm="1">
        <f t="array" ref="J22">IFERROR(INDEX(Table2[Category Name],MATCH(I22,$H$7:$H$44,0),0),"--")</f>
        <v>Shopping</v>
      </c>
      <c r="K22" s="149" t="str">
        <f ca="1"/>
        <v>Shopping</v>
      </c>
    </row>
    <row r="23" spans="2:11" ht="16.2" customHeight="1" x14ac:dyDescent="0.3">
      <c r="B23" s="187"/>
      <c r="C23" s="157"/>
      <c r="D23" s="158" t="s">
        <v>93</v>
      </c>
      <c r="E23" s="157" t="s">
        <v>121</v>
      </c>
      <c r="F23" s="149"/>
      <c r="G23" s="149" t="str">
        <f>IF(COUNTA(Table2[[#This Row],[Category Name]:[Category Type]])=2,"YES","")</f>
        <v>YES</v>
      </c>
      <c r="H23" s="149">
        <f>IF(G23="","",COUNTIF($G$7:G23,"YES"))</f>
        <v>17</v>
      </c>
      <c r="I23" s="149">
        <f t="shared" si="0"/>
        <v>17</v>
      </c>
      <c r="J23" s="149" t="str" cm="1">
        <f t="array" ref="J23">IFERROR(INDEX(Table2[Category Name],MATCH(I23,$H$7:$H$44,0),0),"--")</f>
        <v>Travel</v>
      </c>
      <c r="K23" s="149" t="str">
        <f ca="1"/>
        <v>Travel</v>
      </c>
    </row>
    <row r="24" spans="2:11" ht="16.2" customHeight="1" thickBot="1" x14ac:dyDescent="0.35">
      <c r="B24" s="187"/>
      <c r="C24" s="161"/>
      <c r="D24" s="162" t="s">
        <v>97</v>
      </c>
      <c r="E24" s="161" t="s">
        <v>121</v>
      </c>
      <c r="F24" s="149"/>
      <c r="G24" s="149" t="str">
        <f>IF(COUNTA(Table2[[#This Row],[Category Name]:[Category Type]])=2,"YES","")</f>
        <v>YES</v>
      </c>
      <c r="H24" s="149">
        <f>IF(G24="","",COUNTIF($G$7:G24,"YES"))</f>
        <v>18</v>
      </c>
      <c r="I24" s="149">
        <f t="shared" si="0"/>
        <v>18</v>
      </c>
      <c r="J24" s="149" t="str" cm="1">
        <f t="array" ref="J24">IFERROR(INDEX(Table2[Category Name],MATCH(I24,$H$7:$H$44,0),0),"--")</f>
        <v>Uncategorized</v>
      </c>
      <c r="K24" s="149" t="str">
        <f ca="1"/>
        <v>Uncategorized</v>
      </c>
    </row>
    <row r="25" spans="2:11" ht="16.2" customHeight="1" x14ac:dyDescent="0.3">
      <c r="B25" s="192" t="s">
        <v>123</v>
      </c>
      <c r="C25" s="127"/>
      <c r="D25" s="124"/>
      <c r="E25" s="125"/>
      <c r="F25" s="149"/>
      <c r="G25" s="149" t="str">
        <f>IF(COUNTA(Table2[[#This Row],[Category Name]:[Category Type]])=2,"YES","")</f>
        <v/>
      </c>
      <c r="H25" s="149" t="str">
        <f>IF(G25="","",COUNTIF($G$7:G25,"YES"))</f>
        <v/>
      </c>
      <c r="I25" s="149" t="str">
        <f t="shared" si="0"/>
        <v>--</v>
      </c>
      <c r="J25" s="149" t="str" cm="1">
        <f t="array" ref="J25">IFERROR(INDEX(Table2[Category Name],MATCH(I25,$H$7:$H$44,0),0),"--")</f>
        <v>--</v>
      </c>
      <c r="K25" s="149"/>
    </row>
    <row r="26" spans="2:11" ht="16.2" customHeight="1" x14ac:dyDescent="0.3">
      <c r="B26" s="193"/>
      <c r="C26" s="128"/>
      <c r="D26" s="124"/>
      <c r="E26" s="125"/>
      <c r="F26" s="149"/>
      <c r="G26" s="149" t="str">
        <f>IF(COUNTA(Table2[[#This Row],[Category Name]:[Category Type]])=2,"YES","")</f>
        <v/>
      </c>
      <c r="H26" s="149" t="str">
        <f>IF(G26="","",COUNTIF($G$7:G26,"YES"))</f>
        <v/>
      </c>
      <c r="I26" s="149" t="str">
        <f t="shared" si="0"/>
        <v>--</v>
      </c>
      <c r="J26" s="149" t="str" cm="1">
        <f t="array" ref="J26">IFERROR(INDEX(Table2[Category Name],MATCH(I26,$H$7:$H$44,0),0),"--")</f>
        <v>--</v>
      </c>
      <c r="K26" s="149"/>
    </row>
    <row r="27" spans="2:11" ht="16.2" customHeight="1" x14ac:dyDescent="0.3">
      <c r="B27" s="193"/>
      <c r="C27" s="128"/>
      <c r="D27" s="124"/>
      <c r="E27" s="125"/>
      <c r="F27" s="149"/>
      <c r="G27" s="149" t="str">
        <f>IF(COUNTA(Table2[[#This Row],[Category Name]:[Category Type]])=2,"YES","")</f>
        <v/>
      </c>
      <c r="H27" s="149" t="str">
        <f>IF(G27="","",COUNTIF($G$7:G27,"YES"))</f>
        <v/>
      </c>
      <c r="I27" s="149" t="str">
        <f t="shared" si="0"/>
        <v>--</v>
      </c>
      <c r="J27" s="149" t="str" cm="1">
        <f t="array" ref="J27">IFERROR(INDEX(Table2[Category Name],MATCH(I27,$H$7:$H$44,0),0),"--")</f>
        <v>--</v>
      </c>
      <c r="K27" s="149"/>
    </row>
    <row r="28" spans="2:11" ht="16.2" customHeight="1" x14ac:dyDescent="0.3">
      <c r="B28" s="193"/>
      <c r="C28" s="128"/>
      <c r="D28" s="124"/>
      <c r="E28" s="125"/>
      <c r="F28" s="149"/>
      <c r="G28" s="149" t="str">
        <f>IF(COUNTA(Table2[[#This Row],[Category Name]:[Category Type]])=2,"YES","")</f>
        <v/>
      </c>
      <c r="H28" s="149" t="str">
        <f>IF(G28="","",COUNTIF($G$7:G28,"YES"))</f>
        <v/>
      </c>
      <c r="I28" s="149" t="str">
        <f t="shared" si="0"/>
        <v>--</v>
      </c>
      <c r="J28" s="149" t="str" cm="1">
        <f t="array" ref="J28">IFERROR(INDEX(Table2[Category Name],MATCH(I28,$H$7:$H$44,0),0),"--")</f>
        <v>--</v>
      </c>
      <c r="K28" s="149"/>
    </row>
    <row r="29" spans="2:11" ht="16.2" customHeight="1" x14ac:dyDescent="0.3">
      <c r="B29" s="193"/>
      <c r="C29" s="128"/>
      <c r="D29" s="124"/>
      <c r="E29" s="125"/>
      <c r="F29" s="149"/>
      <c r="G29" s="149" t="str">
        <f>IF(COUNTA(Table2[[#This Row],[Category Name]:[Category Type]])=2,"YES","")</f>
        <v/>
      </c>
      <c r="H29" s="149" t="str">
        <f>IF(G29="","",COUNTIF($G$7:G29,"YES"))</f>
        <v/>
      </c>
      <c r="I29" s="149" t="str">
        <f t="shared" si="0"/>
        <v>--</v>
      </c>
      <c r="J29" s="149" t="str" cm="1">
        <f t="array" ref="J29">IFERROR(INDEX(Table2[Category Name],MATCH(I29,$H$7:$H$44,0),0),"--")</f>
        <v>--</v>
      </c>
      <c r="K29" s="149"/>
    </row>
    <row r="30" spans="2:11" ht="16.2" customHeight="1" x14ac:dyDescent="0.3">
      <c r="B30" s="193"/>
      <c r="C30" s="128"/>
      <c r="D30" s="124"/>
      <c r="E30" s="125"/>
      <c r="F30" s="149"/>
      <c r="G30" s="149" t="str">
        <f>IF(COUNTA(Table2[[#This Row],[Category Name]:[Category Type]])=2,"YES","")</f>
        <v/>
      </c>
      <c r="H30" s="149" t="str">
        <f>IF(G30="","",COUNTIF($G$7:G30,"YES"))</f>
        <v/>
      </c>
      <c r="I30" s="149" t="str">
        <f t="shared" si="0"/>
        <v>--</v>
      </c>
      <c r="J30" s="149" t="str" cm="1">
        <f t="array" ref="J30">IFERROR(INDEX(Table2[Category Name],MATCH(I30,$H$7:$H$44,0),0),"--")</f>
        <v>--</v>
      </c>
      <c r="K30" s="149"/>
    </row>
    <row r="31" spans="2:11" ht="16.2" customHeight="1" x14ac:dyDescent="0.3">
      <c r="B31" s="193"/>
      <c r="C31" s="128"/>
      <c r="D31" s="124"/>
      <c r="E31" s="125"/>
      <c r="F31" s="149"/>
      <c r="G31" s="149" t="str">
        <f>IF(COUNTA(Table2[[#This Row],[Category Name]:[Category Type]])=2,"YES","")</f>
        <v/>
      </c>
      <c r="H31" s="149" t="str">
        <f>IF(G31="","",COUNTIF($G$7:G31,"YES"))</f>
        <v/>
      </c>
      <c r="I31" s="149" t="str">
        <f t="shared" si="0"/>
        <v>--</v>
      </c>
      <c r="J31" s="149" t="str" cm="1">
        <f t="array" ref="J31">IFERROR(INDEX(Table2[Category Name],MATCH(I31,$H$7:$H$44,0),0),"--")</f>
        <v>--</v>
      </c>
      <c r="K31" s="149"/>
    </row>
    <row r="32" spans="2:11" ht="16.2" customHeight="1" x14ac:dyDescent="0.3">
      <c r="B32" s="193"/>
      <c r="C32" s="128"/>
      <c r="D32" s="124"/>
      <c r="E32" s="125"/>
      <c r="F32" s="149"/>
      <c r="G32" s="149" t="str">
        <f>IF(COUNTA(Table2[[#This Row],[Category Name]:[Category Type]])=2,"YES","")</f>
        <v/>
      </c>
      <c r="H32" s="149" t="str">
        <f>IF(G32="","",COUNTIF($G$7:G32,"YES"))</f>
        <v/>
      </c>
      <c r="I32" s="149" t="str">
        <f t="shared" si="0"/>
        <v>--</v>
      </c>
      <c r="J32" s="149" t="str" cm="1">
        <f t="array" ref="J32">IFERROR(INDEX(Table2[Category Name],MATCH(I32,$H$7:$H$44,0),0),"--")</f>
        <v>--</v>
      </c>
      <c r="K32" s="149"/>
    </row>
    <row r="33" spans="2:11" ht="16.2" customHeight="1" x14ac:dyDescent="0.3">
      <c r="B33" s="193"/>
      <c r="C33" s="128"/>
      <c r="D33" s="124"/>
      <c r="E33" s="125"/>
      <c r="F33" s="149"/>
      <c r="G33" s="149" t="str">
        <f>IF(COUNTA(Table2[[#This Row],[Category Name]:[Category Type]])=2,"YES","")</f>
        <v/>
      </c>
      <c r="H33" s="149" t="str">
        <f>IF(G33="","",COUNTIF($G$7:G33,"YES"))</f>
        <v/>
      </c>
      <c r="I33" s="149" t="str">
        <f t="shared" si="0"/>
        <v>--</v>
      </c>
      <c r="J33" s="149" t="str" cm="1">
        <f t="array" ref="J33">IFERROR(INDEX(Table2[Category Name],MATCH(I33,$H$7:$H$44,0),0),"--")</f>
        <v>--</v>
      </c>
      <c r="K33" s="149"/>
    </row>
    <row r="34" spans="2:11" ht="16.2" customHeight="1" x14ac:dyDescent="0.3">
      <c r="B34" s="193"/>
      <c r="C34" s="128"/>
      <c r="D34" s="124"/>
      <c r="E34" s="125"/>
      <c r="F34" s="149"/>
      <c r="G34" s="149" t="str">
        <f>IF(COUNTA(Table2[[#This Row],[Category Name]:[Category Type]])=2,"YES","")</f>
        <v/>
      </c>
      <c r="H34" s="149" t="str">
        <f>IF(G34="","",COUNTIF($G$7:G34,"YES"))</f>
        <v/>
      </c>
      <c r="I34" s="149" t="str">
        <f t="shared" si="0"/>
        <v>--</v>
      </c>
      <c r="J34" s="149" t="str" cm="1">
        <f t="array" ref="J34">IFERROR(INDEX(Table2[Category Name],MATCH(I34,$H$7:$H$44,0),0),"--")</f>
        <v>--</v>
      </c>
      <c r="K34" s="149"/>
    </row>
    <row r="35" spans="2:11" ht="16.2" customHeight="1" x14ac:dyDescent="0.3">
      <c r="B35" s="193"/>
      <c r="C35" s="128"/>
      <c r="D35" s="124"/>
      <c r="E35" s="125"/>
      <c r="F35" s="149"/>
      <c r="G35" s="149" t="str">
        <f>IF(COUNTA(Table2[[#This Row],[Category Name]:[Category Type]])=2,"YES","")</f>
        <v/>
      </c>
      <c r="H35" s="149" t="str">
        <f>IF(G35="","",COUNTIF($G$7:G35,"YES"))</f>
        <v/>
      </c>
      <c r="I35" s="149" t="str">
        <f t="shared" si="0"/>
        <v>--</v>
      </c>
      <c r="J35" s="149" t="str" cm="1">
        <f t="array" ref="J35">IFERROR(INDEX(Table2[Category Name],MATCH(I35,$H$7:$H$44,0),0),"--")</f>
        <v>--</v>
      </c>
      <c r="K35" s="149"/>
    </row>
    <row r="36" spans="2:11" ht="16.2" customHeight="1" x14ac:dyDescent="0.3">
      <c r="B36" s="193"/>
      <c r="C36" s="128"/>
      <c r="D36" s="124"/>
      <c r="E36" s="125"/>
      <c r="F36" s="149"/>
      <c r="G36" s="149" t="str">
        <f>IF(COUNTA(Table2[[#This Row],[Category Name]:[Category Type]])=2,"YES","")</f>
        <v/>
      </c>
      <c r="H36" s="149" t="str">
        <f>IF(G36="","",COUNTIF($G$7:G36,"YES"))</f>
        <v/>
      </c>
      <c r="I36" s="149" t="str">
        <f t="shared" si="0"/>
        <v>--</v>
      </c>
      <c r="J36" s="149" t="str" cm="1">
        <f t="array" ref="J36">IFERROR(INDEX(Table2[Category Name],MATCH(I36,$H$7:$H$44,0),0),"--")</f>
        <v>--</v>
      </c>
      <c r="K36" s="149"/>
    </row>
    <row r="37" spans="2:11" x14ac:dyDescent="0.3">
      <c r="B37" s="194"/>
      <c r="C37" s="129"/>
      <c r="D37" s="124"/>
      <c r="E37" s="125"/>
      <c r="F37" s="149"/>
      <c r="G37" s="149" t="str">
        <f>IF(COUNTA(Table2[[#This Row],[Category Name]:[Category Type]])=2,"YES","")</f>
        <v/>
      </c>
      <c r="H37" s="149" t="str">
        <f>IF(G37="","",COUNTIF($G$7:G37,"YES"))</f>
        <v/>
      </c>
      <c r="I37" s="149" t="str">
        <f t="shared" si="0"/>
        <v>--</v>
      </c>
      <c r="J37" s="149" t="str" cm="1">
        <f t="array" ref="J37">IFERROR(INDEX(Table2[Category Name],MATCH(I37,$H$7:$H$44,0),0),"--")</f>
        <v>--</v>
      </c>
      <c r="K37" s="149"/>
    </row>
    <row r="38" spans="2:11" x14ac:dyDescent="0.3">
      <c r="B38" s="194"/>
      <c r="C38" s="129"/>
      <c r="D38" s="124"/>
      <c r="E38" s="125"/>
      <c r="F38" s="149"/>
      <c r="G38" s="149" t="str">
        <f>IF(COUNTA(Table2[[#This Row],[Category Name]:[Category Type]])=2,"YES","")</f>
        <v/>
      </c>
      <c r="H38" s="149" t="str">
        <f>IF(G38="","",COUNTIF($G$7:G38,"YES"))</f>
        <v/>
      </c>
      <c r="I38" s="149" t="str">
        <f t="shared" si="0"/>
        <v>--</v>
      </c>
      <c r="J38" s="149" t="str" cm="1">
        <f t="array" ref="J38">IFERROR(INDEX(Table2[Category Name],MATCH(I38,$H$7:$H$44,0),0),"--")</f>
        <v>--</v>
      </c>
      <c r="K38" s="149"/>
    </row>
    <row r="39" spans="2:11" x14ac:dyDescent="0.3">
      <c r="B39" s="194"/>
      <c r="C39" s="129"/>
      <c r="D39" s="124"/>
      <c r="E39" s="125"/>
      <c r="F39" s="149"/>
      <c r="G39" s="149" t="str">
        <f>IF(COUNTA(Table2[[#This Row],[Category Name]:[Category Type]])=2,"YES","")</f>
        <v/>
      </c>
      <c r="H39" s="149" t="str">
        <f>IF(G39="","",COUNTIF($G$7:G39,"YES"))</f>
        <v/>
      </c>
      <c r="I39" s="149" t="str">
        <f t="shared" si="0"/>
        <v>--</v>
      </c>
      <c r="J39" s="149" t="str" cm="1">
        <f t="array" ref="J39">IFERROR(INDEX(Table2[Category Name],MATCH(I39,$H$7:$H$44,0),0),"--")</f>
        <v>--</v>
      </c>
      <c r="K39" s="149"/>
    </row>
    <row r="40" spans="2:11" x14ac:dyDescent="0.3">
      <c r="B40" s="194"/>
      <c r="C40" s="129"/>
      <c r="D40" s="124"/>
      <c r="E40" s="125"/>
      <c r="F40" s="149"/>
      <c r="G40" s="149" t="str">
        <f>IF(COUNTA(Table2[[#This Row],[Category Name]:[Category Type]])=2,"YES","")</f>
        <v/>
      </c>
      <c r="H40" s="149" t="str">
        <f>IF(G40="","",COUNTIF($G$7:G40,"YES"))</f>
        <v/>
      </c>
      <c r="I40" s="149" t="str">
        <f t="shared" si="0"/>
        <v>--</v>
      </c>
      <c r="J40" s="149" t="str" cm="1">
        <f t="array" ref="J40">IFERROR(INDEX(Table2[Category Name],MATCH(I40,$H$7:$H$44,0),0),"--")</f>
        <v>--</v>
      </c>
      <c r="K40" s="149"/>
    </row>
    <row r="41" spans="2:11" x14ac:dyDescent="0.3">
      <c r="B41" s="194"/>
      <c r="C41" s="129"/>
      <c r="D41" s="124"/>
      <c r="E41" s="125"/>
      <c r="F41" s="149"/>
      <c r="G41" s="149" t="str">
        <f>IF(COUNTA(Table2[[#This Row],[Category Name]:[Category Type]])=2,"YES","")</f>
        <v/>
      </c>
      <c r="H41" s="149" t="str">
        <f>IF(G41="","",COUNTIF($G$7:G41,"YES"))</f>
        <v/>
      </c>
      <c r="I41" s="149" t="str">
        <f t="shared" si="0"/>
        <v>--</v>
      </c>
      <c r="J41" s="149" t="str" cm="1">
        <f t="array" ref="J41">IFERROR(INDEX(Table2[Category Name],MATCH(I41,$H$7:$H$44,0),0),"--")</f>
        <v>--</v>
      </c>
      <c r="K41" s="149"/>
    </row>
    <row r="42" spans="2:11" x14ac:dyDescent="0.3">
      <c r="B42" s="194"/>
      <c r="C42" s="129"/>
      <c r="D42" s="124"/>
      <c r="E42" s="125"/>
      <c r="F42" s="149"/>
      <c r="G42" s="149" t="str">
        <f>IF(COUNTA(Table2[[#This Row],[Category Name]:[Category Type]])=2,"YES","")</f>
        <v/>
      </c>
      <c r="H42" s="149" t="str">
        <f>IF(G42="","",COUNTIF($G$7:G42,"YES"))</f>
        <v/>
      </c>
      <c r="I42" s="149" t="str">
        <f t="shared" si="0"/>
        <v>--</v>
      </c>
      <c r="J42" s="149" t="str" cm="1">
        <f t="array" ref="J42">IFERROR(INDEX(Table2[Category Name],MATCH(I42,$H$7:$H$44,0),0),"--")</f>
        <v>--</v>
      </c>
      <c r="K42" s="149"/>
    </row>
    <row r="43" spans="2:11" x14ac:dyDescent="0.3">
      <c r="B43" s="194"/>
      <c r="C43" s="129"/>
      <c r="D43" s="124"/>
      <c r="E43" s="125"/>
      <c r="F43" s="149"/>
      <c r="G43" s="149" t="str">
        <f>IF(COUNTA(Table2[[#This Row],[Category Name]:[Category Type]])=2,"YES","")</f>
        <v/>
      </c>
      <c r="H43" s="149" t="str">
        <f>IF(G43="","",COUNTIF($G$7:G43,"YES"))</f>
        <v/>
      </c>
      <c r="I43" s="149" t="str">
        <f t="shared" si="0"/>
        <v>--</v>
      </c>
      <c r="J43" s="149" t="str" cm="1">
        <f t="array" ref="J43">IFERROR(INDEX(Table2[Category Name],MATCH(I43,$H$7:$H$44,0),0),"--")</f>
        <v>--</v>
      </c>
      <c r="K43" s="149"/>
    </row>
    <row r="44" spans="2:11" x14ac:dyDescent="0.3">
      <c r="B44" s="194"/>
      <c r="C44" s="129"/>
      <c r="D44" s="124"/>
      <c r="E44" s="125"/>
      <c r="F44" s="149"/>
      <c r="G44" s="149" t="str">
        <f>IF(COUNTA(Table2[[#This Row],[Category Name]:[Category Type]])=2,"YES","")</f>
        <v/>
      </c>
      <c r="H44" s="149" t="str">
        <f>IF(G44="","",COUNTIF($G$7:G44,"YES"))</f>
        <v/>
      </c>
      <c r="I44" s="149" t="str">
        <f t="shared" si="0"/>
        <v>--</v>
      </c>
      <c r="J44" s="149" t="str" cm="1">
        <f t="array" ref="J44">IFERROR(INDEX(Table2[Category Name],MATCH(I44,$H$7:$H$44,0),0),"--")</f>
        <v>--</v>
      </c>
      <c r="K44" s="149"/>
    </row>
  </sheetData>
  <mergeCells count="4">
    <mergeCell ref="B7:B24"/>
    <mergeCell ref="B2:E2"/>
    <mergeCell ref="B3:E3"/>
    <mergeCell ref="B25:B44"/>
  </mergeCells>
  <conditionalFormatting sqref="E25:E44">
    <cfRule type="expression" dxfId="25" priority="3">
      <formula>AND(ISBLANK(E25),D25&lt;&gt;"")</formula>
    </cfRule>
  </conditionalFormatting>
  <conditionalFormatting sqref="D25:D44">
    <cfRule type="expression" dxfId="24" priority="2">
      <formula>AND(ISBLANK(D25),E25&lt;&gt;"")</formula>
    </cfRule>
  </conditionalFormatting>
  <dataValidations count="2">
    <dataValidation type="list" allowBlank="1" showInputMessage="1" showErrorMessage="1" sqref="E7:E44" xr:uid="{DCAA8EF2-4B1D-BB47-9A82-B536ED30521D}">
      <formula1>"Income,Transfer,Expense"</formula1>
    </dataValidation>
    <dataValidation allowBlank="1" showInputMessage="1" showErrorMessage="1" promptTitle="Categories" prompt="Create and edit categories in starting in row 25 on column D and set the category type in column E. Make transactions glanceable across every sheet." sqref="A1" xr:uid="{3EF09FB9-9454-40CB-B2B8-E8BB0507A067}"/>
  </dataValidation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C85CD-1FD7-F14B-83D1-B61B8BB356B1}">
  <dimension ref="B1:M136"/>
  <sheetViews>
    <sheetView showGridLines="0" workbookViewId="0">
      <selection activeCell="C26" sqref="C26"/>
    </sheetView>
  </sheetViews>
  <sheetFormatPr defaultColWidth="11.5546875" defaultRowHeight="14.4" x14ac:dyDescent="0.3"/>
  <cols>
    <col min="1" max="1" width="3.44140625" customWidth="1"/>
    <col min="2" max="2" width="10.77734375" hidden="1" customWidth="1"/>
    <col min="3" max="4" width="33.44140625" customWidth="1"/>
    <col min="5" max="5" width="10.77734375" hidden="1" customWidth="1"/>
    <col min="6" max="6" width="7.44140625" customWidth="1"/>
    <col min="7" max="7" width="0" hidden="1" customWidth="1"/>
    <col min="8" max="9" width="33.6640625" customWidth="1"/>
    <col min="10" max="10" width="33.6640625" hidden="1" customWidth="1"/>
  </cols>
  <sheetData>
    <row r="1" spans="2:13" ht="7.95" customHeight="1" x14ac:dyDescent="0.3">
      <c r="B1" s="163"/>
      <c r="C1" s="164"/>
      <c r="D1" s="164"/>
      <c r="E1" s="164"/>
      <c r="F1" s="164"/>
      <c r="G1" s="164"/>
      <c r="H1" s="164"/>
      <c r="I1" s="164"/>
      <c r="J1" s="164"/>
      <c r="K1" s="163"/>
      <c r="L1" s="163"/>
      <c r="M1" s="163"/>
    </row>
    <row r="2" spans="2:13" ht="40.200000000000003" customHeight="1" x14ac:dyDescent="0.3">
      <c r="B2" s="195" t="s">
        <v>113</v>
      </c>
      <c r="C2" s="195"/>
      <c r="D2" s="195"/>
      <c r="E2" s="195"/>
      <c r="F2" s="195"/>
      <c r="G2" s="195"/>
      <c r="H2" s="195"/>
      <c r="I2" s="195"/>
      <c r="J2" s="195"/>
      <c r="K2" s="195"/>
      <c r="L2" s="195"/>
      <c r="M2" s="195"/>
    </row>
    <row r="3" spans="2:13" ht="52.95" customHeight="1" thickBot="1" x14ac:dyDescent="0.35">
      <c r="B3" s="163"/>
      <c r="C3" s="196" t="s">
        <v>129</v>
      </c>
      <c r="D3" s="196"/>
      <c r="E3" s="196"/>
      <c r="F3" s="196"/>
      <c r="G3" s="196"/>
      <c r="H3" s="196"/>
      <c r="I3" s="196"/>
      <c r="J3" s="196"/>
      <c r="K3" s="163"/>
      <c r="L3" s="163"/>
      <c r="M3" s="163"/>
    </row>
    <row r="4" spans="2:13" x14ac:dyDescent="0.3">
      <c r="B4" s="163"/>
      <c r="C4" s="163"/>
      <c r="D4" s="163"/>
      <c r="E4" s="163"/>
      <c r="F4" s="163"/>
      <c r="G4" s="163"/>
      <c r="H4" s="163"/>
      <c r="I4" s="163"/>
      <c r="J4" s="163"/>
      <c r="K4" s="163"/>
      <c r="L4" s="163"/>
      <c r="M4" s="163"/>
    </row>
    <row r="5" spans="2:13" ht="22.95" customHeight="1" x14ac:dyDescent="0.3">
      <c r="B5" s="163"/>
      <c r="C5" s="197" t="s">
        <v>113</v>
      </c>
      <c r="D5" s="197"/>
      <c r="E5" s="163"/>
      <c r="F5" s="163"/>
      <c r="G5" s="163"/>
      <c r="H5" s="197" t="s">
        <v>131</v>
      </c>
      <c r="I5" s="197"/>
      <c r="J5" s="163"/>
      <c r="K5" s="163"/>
      <c r="L5" s="163"/>
      <c r="M5" s="163"/>
    </row>
    <row r="6" spans="2:13" ht="43.05" customHeight="1" x14ac:dyDescent="0.3">
      <c r="B6" s="163"/>
      <c r="C6" s="198" t="s">
        <v>130</v>
      </c>
      <c r="D6" s="198"/>
      <c r="E6" s="163"/>
      <c r="F6" s="163"/>
      <c r="G6" s="163"/>
      <c r="H6" s="198" t="s">
        <v>132</v>
      </c>
      <c r="I6" s="198"/>
      <c r="J6" s="163"/>
      <c r="K6" s="163"/>
      <c r="L6" s="163"/>
      <c r="M6" s="163"/>
    </row>
    <row r="7" spans="2:13" ht="22.05" customHeight="1" x14ac:dyDescent="0.3">
      <c r="B7" s="165" t="s">
        <v>106</v>
      </c>
      <c r="C7" s="166" t="s">
        <v>124</v>
      </c>
      <c r="D7" s="167" t="s">
        <v>125</v>
      </c>
      <c r="E7" s="165" t="s">
        <v>126</v>
      </c>
      <c r="F7" s="163"/>
      <c r="G7" s="165" t="s">
        <v>106</v>
      </c>
      <c r="H7" s="166" t="s">
        <v>124</v>
      </c>
      <c r="I7" s="167" t="s">
        <v>127</v>
      </c>
      <c r="J7" s="165" t="s">
        <v>128</v>
      </c>
      <c r="K7" s="163"/>
      <c r="L7" s="163"/>
      <c r="M7" s="163"/>
    </row>
    <row r="8" spans="2:13" x14ac:dyDescent="0.3">
      <c r="B8" s="168"/>
      <c r="C8" s="169"/>
      <c r="D8" s="170"/>
      <c r="E8" s="168"/>
      <c r="F8" s="163"/>
      <c r="G8" s="165"/>
      <c r="H8" s="166"/>
      <c r="I8" s="167"/>
      <c r="J8" s="175" t="e">
        <f ca="1">IF(NOT(_xlfn.XLOOKUP(SubcategoriesTable[[#This Row],[Category name]],CategoriesTable[Category name],CategoriesTable[ID])=0),_xlfn.XLOOKUP(SubcategoriesTable[[#This Row],[Category name]],CategoriesTable[Category name],CategoriesTable[ID]),"")</f>
        <v>#NAME?</v>
      </c>
      <c r="K8" s="163"/>
      <c r="L8" s="163"/>
      <c r="M8" s="163"/>
    </row>
    <row r="9" spans="2:13" x14ac:dyDescent="0.3">
      <c r="B9" s="168"/>
      <c r="C9" s="169"/>
      <c r="D9" s="170"/>
      <c r="E9" s="168"/>
      <c r="F9" s="163"/>
      <c r="G9" s="165"/>
      <c r="H9" s="166"/>
      <c r="I9" s="167"/>
      <c r="J9" s="175" t="e">
        <f ca="1">IF(NOT(_xlfn.XLOOKUP(SubcategoriesTable[[#This Row],[Category name]],CategoriesTable[Category name],CategoriesTable[ID])=0),_xlfn.XLOOKUP(SubcategoriesTable[[#This Row],[Category name]],CategoriesTable[Category name],CategoriesTable[ID]),"")</f>
        <v>#NAME?</v>
      </c>
      <c r="K9" s="163"/>
      <c r="L9" s="163"/>
      <c r="M9" s="163"/>
    </row>
    <row r="10" spans="2:13" x14ac:dyDescent="0.3">
      <c r="B10" s="168"/>
      <c r="C10" s="169"/>
      <c r="D10" s="170"/>
      <c r="E10" s="168"/>
      <c r="F10" s="163"/>
      <c r="G10" s="165"/>
      <c r="H10" s="166"/>
      <c r="I10" s="167"/>
      <c r="J10" s="175" t="e">
        <f ca="1">IF(NOT(_xlfn.XLOOKUP(SubcategoriesTable[[#This Row],[Category name]],CategoriesTable[Category name],CategoriesTable[ID])=0),_xlfn.XLOOKUP(SubcategoriesTable[[#This Row],[Category name]],CategoriesTable[Category name],CategoriesTable[ID]),"")</f>
        <v>#NAME?</v>
      </c>
      <c r="K10" s="163"/>
      <c r="L10" s="163"/>
      <c r="M10" s="163"/>
    </row>
    <row r="11" spans="2:13" x14ac:dyDescent="0.3">
      <c r="B11" s="168"/>
      <c r="C11" s="169"/>
      <c r="D11" s="170"/>
      <c r="E11" s="168"/>
      <c r="F11" s="163"/>
      <c r="G11" s="165"/>
      <c r="H11" s="166"/>
      <c r="I11" s="167"/>
      <c r="J11" s="175" t="e">
        <f ca="1">IF(NOT(_xlfn.XLOOKUP(SubcategoriesTable[[#This Row],[Category name]],CategoriesTable[Category name],CategoriesTable[ID])=0),_xlfn.XLOOKUP(SubcategoriesTable[[#This Row],[Category name]],CategoriesTable[Category name],CategoriesTable[ID]),"")</f>
        <v>#NAME?</v>
      </c>
      <c r="K11" s="163"/>
      <c r="L11" s="163"/>
      <c r="M11" s="163"/>
    </row>
    <row r="12" spans="2:13" x14ac:dyDescent="0.3">
      <c r="B12" s="168"/>
      <c r="C12" s="169"/>
      <c r="D12" s="170"/>
      <c r="E12" s="168"/>
      <c r="F12" s="163"/>
      <c r="G12" s="165"/>
      <c r="H12" s="166"/>
      <c r="I12" s="167"/>
      <c r="J12" s="175" t="e">
        <f ca="1">IF(NOT(_xlfn.XLOOKUP(SubcategoriesTable[[#This Row],[Category name]],CategoriesTable[Category name],CategoriesTable[ID])=0),_xlfn.XLOOKUP(SubcategoriesTable[[#This Row],[Category name]],CategoriesTable[Category name],CategoriesTable[ID]),"")</f>
        <v>#NAME?</v>
      </c>
      <c r="K12" s="163"/>
      <c r="L12" s="163"/>
      <c r="M12" s="163"/>
    </row>
    <row r="13" spans="2:13" x14ac:dyDescent="0.3">
      <c r="B13" s="168"/>
      <c r="C13" s="169"/>
      <c r="D13" s="170"/>
      <c r="E13" s="168"/>
      <c r="F13" s="163"/>
      <c r="G13" s="165"/>
      <c r="H13" s="166"/>
      <c r="I13" s="167"/>
      <c r="J13" s="175" t="e">
        <f ca="1">IF(NOT(_xlfn.XLOOKUP(SubcategoriesTable[[#This Row],[Category name]],CategoriesTable[Category name],CategoriesTable[ID])=0),_xlfn.XLOOKUP(SubcategoriesTable[[#This Row],[Category name]],CategoriesTable[Category name],CategoriesTable[ID]),"")</f>
        <v>#NAME?</v>
      </c>
      <c r="K13" s="163"/>
      <c r="L13" s="163"/>
      <c r="M13" s="163"/>
    </row>
    <row r="14" spans="2:13" x14ac:dyDescent="0.3">
      <c r="B14" s="171"/>
      <c r="C14" s="169"/>
      <c r="D14" s="170"/>
      <c r="E14" s="168"/>
      <c r="F14" s="163"/>
      <c r="G14" s="165"/>
      <c r="H14" s="166"/>
      <c r="I14" s="167"/>
      <c r="J14" s="175" t="e">
        <f ca="1">IF(NOT(_xlfn.XLOOKUP(SubcategoriesTable[[#This Row],[Category name]],CategoriesTable[Category name],CategoriesTable[ID])=0),_xlfn.XLOOKUP(SubcategoriesTable[[#This Row],[Category name]],CategoriesTable[Category name],CategoriesTable[ID]),"")</f>
        <v>#NAME?</v>
      </c>
      <c r="K14" s="163"/>
      <c r="L14" s="163"/>
      <c r="M14" s="163"/>
    </row>
    <row r="15" spans="2:13" x14ac:dyDescent="0.3">
      <c r="B15" s="168"/>
      <c r="C15" s="169"/>
      <c r="D15" s="170"/>
      <c r="E15" s="168"/>
      <c r="F15" s="163"/>
      <c r="G15" s="165"/>
      <c r="H15" s="166"/>
      <c r="I15" s="167"/>
      <c r="J15" s="175" t="e">
        <f ca="1">IF(NOT(_xlfn.XLOOKUP(SubcategoriesTable[[#This Row],[Category name]],CategoriesTable[Category name],CategoriesTable[ID])=0),_xlfn.XLOOKUP(SubcategoriesTable[[#This Row],[Category name]],CategoriesTable[Category name],CategoriesTable[ID]),"")</f>
        <v>#NAME?</v>
      </c>
      <c r="K15" s="163"/>
      <c r="L15" s="163"/>
      <c r="M15" s="163"/>
    </row>
    <row r="16" spans="2:13" x14ac:dyDescent="0.3">
      <c r="B16" s="168"/>
      <c r="C16" s="169"/>
      <c r="D16" s="170"/>
      <c r="E16" s="168"/>
      <c r="F16" s="163"/>
      <c r="G16" s="165"/>
      <c r="H16" s="166"/>
      <c r="I16" s="167"/>
      <c r="J16" s="175" t="e">
        <f ca="1">IF(NOT(_xlfn.XLOOKUP(SubcategoriesTable[[#This Row],[Category name]],CategoriesTable[Category name],CategoriesTable[ID])=0),_xlfn.XLOOKUP(SubcategoriesTable[[#This Row],[Category name]],CategoriesTable[Category name],CategoriesTable[ID]),"")</f>
        <v>#NAME?</v>
      </c>
      <c r="K16" s="163"/>
      <c r="L16" s="163"/>
      <c r="M16" s="163"/>
    </row>
    <row r="17" spans="2:13" x14ac:dyDescent="0.3">
      <c r="B17" s="168"/>
      <c r="C17" s="169"/>
      <c r="D17" s="170"/>
      <c r="E17" s="168"/>
      <c r="F17" s="163"/>
      <c r="G17" s="165"/>
      <c r="H17" s="166"/>
      <c r="I17" s="167"/>
      <c r="J17" s="175" t="e">
        <f ca="1">IF(NOT(_xlfn.XLOOKUP(SubcategoriesTable[[#This Row],[Category name]],CategoriesTable[Category name],CategoriesTable[ID])=0),_xlfn.XLOOKUP(SubcategoriesTable[[#This Row],[Category name]],CategoriesTable[Category name],CategoriesTable[ID]),"")</f>
        <v>#NAME?</v>
      </c>
      <c r="K17" s="163"/>
      <c r="L17" s="163"/>
      <c r="M17" s="163"/>
    </row>
    <row r="18" spans="2:13" x14ac:dyDescent="0.3">
      <c r="B18" s="171"/>
      <c r="C18" s="169"/>
      <c r="D18" s="170"/>
      <c r="E18" s="168"/>
      <c r="F18" s="163"/>
      <c r="G18" s="165"/>
      <c r="H18" s="166"/>
      <c r="I18" s="167"/>
      <c r="J18" s="175" t="e">
        <f ca="1">IF(NOT(_xlfn.XLOOKUP(SubcategoriesTable[[#This Row],[Category name]],CategoriesTable[Category name],CategoriesTable[ID])=0),_xlfn.XLOOKUP(SubcategoriesTable[[#This Row],[Category name]],CategoriesTable[Category name],CategoriesTable[ID]),"")</f>
        <v>#NAME?</v>
      </c>
      <c r="K18" s="163"/>
      <c r="L18" s="163"/>
      <c r="M18" s="163"/>
    </row>
    <row r="19" spans="2:13" x14ac:dyDescent="0.3">
      <c r="B19" s="168"/>
      <c r="C19" s="169"/>
      <c r="D19" s="170"/>
      <c r="E19" s="168"/>
      <c r="F19" s="163"/>
      <c r="G19" s="165"/>
      <c r="H19" s="166"/>
      <c r="I19" s="167"/>
      <c r="J19" s="175" t="e">
        <f ca="1">IF(NOT(_xlfn.XLOOKUP(SubcategoriesTable[[#This Row],[Category name]],CategoriesTable[Category name],CategoriesTable[ID])=0),_xlfn.XLOOKUP(SubcategoriesTable[[#This Row],[Category name]],CategoriesTable[Category name],CategoriesTable[ID]),"")</f>
        <v>#NAME?</v>
      </c>
      <c r="K19" s="163"/>
      <c r="L19" s="163"/>
      <c r="M19" s="163"/>
    </row>
    <row r="20" spans="2:13" x14ac:dyDescent="0.3">
      <c r="B20" s="168"/>
      <c r="C20" s="169"/>
      <c r="D20" s="170"/>
      <c r="E20" s="168"/>
      <c r="F20" s="163"/>
      <c r="G20" s="165"/>
      <c r="H20" s="166"/>
      <c r="I20" s="167"/>
      <c r="J20" s="175" t="e">
        <f ca="1">IF(NOT(_xlfn.XLOOKUP(SubcategoriesTable[[#This Row],[Category name]],CategoriesTable[Category name],CategoriesTable[ID])=0),_xlfn.XLOOKUP(SubcategoriesTable[[#This Row],[Category name]],CategoriesTable[Category name],CategoriesTable[ID]),"")</f>
        <v>#NAME?</v>
      </c>
      <c r="K20" s="163"/>
      <c r="L20" s="163"/>
      <c r="M20" s="163"/>
    </row>
    <row r="21" spans="2:13" x14ac:dyDescent="0.3">
      <c r="B21" s="168"/>
      <c r="C21" s="169"/>
      <c r="D21" s="170"/>
      <c r="E21" s="168"/>
      <c r="F21" s="163"/>
      <c r="G21" s="165"/>
      <c r="H21" s="166"/>
      <c r="I21" s="167"/>
      <c r="J21" s="175" t="e">
        <f ca="1">IF(NOT(_xlfn.XLOOKUP(SubcategoriesTable[[#This Row],[Category name]],CategoriesTable[Category name],CategoriesTable[ID])=0),_xlfn.XLOOKUP(SubcategoriesTable[[#This Row],[Category name]],CategoriesTable[Category name],CategoriesTable[ID]),"")</f>
        <v>#NAME?</v>
      </c>
      <c r="K21" s="163"/>
      <c r="L21" s="163"/>
      <c r="M21" s="163"/>
    </row>
    <row r="22" spans="2:13" x14ac:dyDescent="0.3">
      <c r="B22" s="168"/>
      <c r="C22" s="169"/>
      <c r="D22" s="170"/>
      <c r="E22" s="168"/>
      <c r="F22" s="163"/>
      <c r="G22" s="165"/>
      <c r="H22" s="166"/>
      <c r="I22" s="167"/>
      <c r="J22" s="175" t="e">
        <f ca="1">IF(NOT(_xlfn.XLOOKUP(SubcategoriesTable[[#This Row],[Category name]],CategoriesTable[Category name],CategoriesTable[ID])=0),_xlfn.XLOOKUP(SubcategoriesTable[[#This Row],[Category name]],CategoriesTable[Category name],CategoriesTable[ID]),"")</f>
        <v>#NAME?</v>
      </c>
      <c r="K22" s="163"/>
      <c r="L22" s="163"/>
      <c r="M22" s="163"/>
    </row>
    <row r="23" spans="2:13" x14ac:dyDescent="0.3">
      <c r="B23" s="168"/>
      <c r="C23" s="169"/>
      <c r="D23" s="170"/>
      <c r="E23" s="168"/>
      <c r="F23" s="163"/>
      <c r="G23" s="165"/>
      <c r="H23" s="166"/>
      <c r="I23" s="167"/>
      <c r="J23" s="175" t="e">
        <f ca="1">IF(NOT(_xlfn.XLOOKUP(SubcategoriesTable[[#This Row],[Category name]],CategoriesTable[Category name],CategoriesTable[ID])=0),_xlfn.XLOOKUP(SubcategoriesTable[[#This Row],[Category name]],CategoriesTable[Category name],CategoriesTable[ID]),"")</f>
        <v>#NAME?</v>
      </c>
      <c r="K23" s="163"/>
      <c r="L23" s="163"/>
      <c r="M23" s="163"/>
    </row>
    <row r="24" spans="2:13" x14ac:dyDescent="0.3">
      <c r="B24" s="168"/>
      <c r="C24" s="169"/>
      <c r="D24" s="170"/>
      <c r="E24" s="168"/>
      <c r="F24" s="163"/>
      <c r="G24" s="165"/>
      <c r="H24" s="166"/>
      <c r="I24" s="167"/>
      <c r="J24" s="175" t="e">
        <f ca="1">IF(NOT(_xlfn.XLOOKUP(SubcategoriesTable[[#This Row],[Category name]],CategoriesTable[Category name],CategoriesTable[ID])=0),_xlfn.XLOOKUP(SubcategoriesTable[[#This Row],[Category name]],CategoriesTable[Category name],CategoriesTable[ID]),"")</f>
        <v>#NAME?</v>
      </c>
      <c r="K24" s="163"/>
      <c r="L24" s="163"/>
      <c r="M24" s="163"/>
    </row>
    <row r="25" spans="2:13" x14ac:dyDescent="0.3">
      <c r="B25" s="168"/>
      <c r="C25" s="169"/>
      <c r="D25" s="170"/>
      <c r="E25" s="168"/>
      <c r="F25" s="163"/>
      <c r="G25" s="165"/>
      <c r="H25" s="166"/>
      <c r="I25" s="167"/>
      <c r="J25" s="175" t="e">
        <f ca="1">IF(NOT(_xlfn.XLOOKUP(SubcategoriesTable[[#This Row],[Category name]],CategoriesTable[Category name],CategoriesTable[ID])=0),_xlfn.XLOOKUP(SubcategoriesTable[[#This Row],[Category name]],CategoriesTable[Category name],CategoriesTable[ID]),"")</f>
        <v>#NAME?</v>
      </c>
      <c r="K25" s="163"/>
      <c r="L25" s="163"/>
      <c r="M25" s="163"/>
    </row>
    <row r="26" spans="2:13" x14ac:dyDescent="0.3">
      <c r="B26" s="165"/>
      <c r="C26" s="166"/>
      <c r="D26" s="167"/>
      <c r="E26" s="165"/>
      <c r="F26" s="163"/>
      <c r="G26" s="165"/>
      <c r="H26" s="166"/>
      <c r="I26" s="167"/>
      <c r="J26" s="175" t="e">
        <f ca="1">IF(NOT(_xlfn.XLOOKUP(SubcategoriesTable[[#This Row],[Category name]],CategoriesTable[Category name],CategoriesTable[ID])=0),_xlfn.XLOOKUP(SubcategoriesTable[[#This Row],[Category name]],CategoriesTable[Category name],CategoriesTable[ID]),"")</f>
        <v>#NAME?</v>
      </c>
      <c r="K26" s="163"/>
      <c r="L26" s="163"/>
      <c r="M26" s="163"/>
    </row>
    <row r="27" spans="2:13" x14ac:dyDescent="0.3">
      <c r="B27" s="165"/>
      <c r="C27" s="166"/>
      <c r="D27" s="167"/>
      <c r="E27" s="165"/>
      <c r="F27" s="163"/>
      <c r="G27" s="165"/>
      <c r="H27" s="166"/>
      <c r="I27" s="167"/>
      <c r="J27" s="175" t="e">
        <f ca="1">IF(NOT(_xlfn.XLOOKUP(SubcategoriesTable[[#This Row],[Category name]],CategoriesTable[Category name],CategoriesTable[ID])=0),_xlfn.XLOOKUP(SubcategoriesTable[[#This Row],[Category name]],CategoriesTable[Category name],CategoriesTable[ID]),"")</f>
        <v>#NAME?</v>
      </c>
      <c r="K27" s="163"/>
      <c r="L27" s="163"/>
      <c r="M27" s="163"/>
    </row>
    <row r="28" spans="2:13" x14ac:dyDescent="0.3">
      <c r="B28" s="165"/>
      <c r="C28" s="166"/>
      <c r="D28" s="167"/>
      <c r="E28" s="165"/>
      <c r="F28" s="163"/>
      <c r="G28" s="165"/>
      <c r="H28" s="166"/>
      <c r="I28" s="167"/>
      <c r="J28" s="175" t="e">
        <f ca="1">IF(NOT(_xlfn.XLOOKUP(SubcategoriesTable[[#This Row],[Category name]],CategoriesTable[Category name],CategoriesTable[ID])=0),_xlfn.XLOOKUP(SubcategoriesTable[[#This Row],[Category name]],CategoriesTable[Category name],CategoriesTable[ID]),"")</f>
        <v>#NAME?</v>
      </c>
      <c r="K28" s="163"/>
      <c r="L28" s="163"/>
      <c r="M28" s="163"/>
    </row>
    <row r="29" spans="2:13" x14ac:dyDescent="0.3">
      <c r="B29" s="165"/>
      <c r="C29" s="166"/>
      <c r="D29" s="167"/>
      <c r="E29" s="165"/>
      <c r="F29" s="163"/>
      <c r="G29" s="165"/>
      <c r="H29" s="166"/>
      <c r="I29" s="167"/>
      <c r="J29" s="175" t="e">
        <f ca="1">IF(NOT(_xlfn.XLOOKUP(SubcategoriesTable[[#This Row],[Category name]],CategoriesTable[Category name],CategoriesTable[ID])=0),_xlfn.XLOOKUP(SubcategoriesTable[[#This Row],[Category name]],CategoriesTable[Category name],CategoriesTable[ID]),"")</f>
        <v>#NAME?</v>
      </c>
      <c r="K29" s="163"/>
      <c r="L29" s="163"/>
      <c r="M29" s="163"/>
    </row>
    <row r="30" spans="2:13" x14ac:dyDescent="0.3">
      <c r="B30" s="165"/>
      <c r="C30" s="166"/>
      <c r="D30" s="167"/>
      <c r="E30" s="165"/>
      <c r="F30" s="163"/>
      <c r="G30" s="165"/>
      <c r="H30" s="166"/>
      <c r="I30" s="167"/>
      <c r="J30" s="175" t="e">
        <f ca="1">IF(NOT(_xlfn.XLOOKUP(SubcategoriesTable[[#This Row],[Category name]],CategoriesTable[Category name],CategoriesTable[ID])=0),_xlfn.XLOOKUP(SubcategoriesTable[[#This Row],[Category name]],CategoriesTable[Category name],CategoriesTable[ID]),"")</f>
        <v>#NAME?</v>
      </c>
      <c r="K30" s="163"/>
      <c r="L30" s="163"/>
      <c r="M30" s="163"/>
    </row>
    <row r="31" spans="2:13" x14ac:dyDescent="0.3">
      <c r="B31" s="165"/>
      <c r="C31" s="166"/>
      <c r="D31" s="167"/>
      <c r="E31" s="165"/>
      <c r="F31" s="163"/>
      <c r="G31" s="165"/>
      <c r="H31" s="166"/>
      <c r="I31" s="167"/>
      <c r="J31" s="175" t="e">
        <f ca="1">IF(NOT(_xlfn.XLOOKUP(SubcategoriesTable[[#This Row],[Category name]],CategoriesTable[Category name],CategoriesTable[ID])=0),_xlfn.XLOOKUP(SubcategoriesTable[[#This Row],[Category name]],CategoriesTable[Category name],CategoriesTable[ID]),"")</f>
        <v>#NAME?</v>
      </c>
      <c r="K31" s="163"/>
      <c r="L31" s="163"/>
      <c r="M31" s="163"/>
    </row>
    <row r="32" spans="2:13" x14ac:dyDescent="0.3">
      <c r="B32" s="165"/>
      <c r="C32" s="166"/>
      <c r="D32" s="167"/>
      <c r="E32" s="165"/>
      <c r="F32" s="163"/>
      <c r="G32" s="165"/>
      <c r="H32" s="166"/>
      <c r="I32" s="167"/>
      <c r="J32" s="175" t="e">
        <f ca="1">IF(NOT(_xlfn.XLOOKUP(SubcategoriesTable[[#This Row],[Category name]],CategoriesTable[Category name],CategoriesTable[ID])=0),_xlfn.XLOOKUP(SubcategoriesTable[[#This Row],[Category name]],CategoriesTable[Category name],CategoriesTable[ID]),"")</f>
        <v>#NAME?</v>
      </c>
      <c r="K32" s="163"/>
      <c r="L32" s="163"/>
      <c r="M32" s="163"/>
    </row>
    <row r="33" spans="2:13" x14ac:dyDescent="0.3">
      <c r="B33" s="165"/>
      <c r="C33" s="166"/>
      <c r="D33" s="167"/>
      <c r="E33" s="165"/>
      <c r="F33" s="163"/>
      <c r="G33" s="165"/>
      <c r="H33" s="166"/>
      <c r="I33" s="167"/>
      <c r="J33" s="175" t="e">
        <f ca="1">IF(NOT(_xlfn.XLOOKUP(SubcategoriesTable[[#This Row],[Category name]],CategoriesTable[Category name],CategoriesTable[ID])=0),_xlfn.XLOOKUP(SubcategoriesTable[[#This Row],[Category name]],CategoriesTable[Category name],CategoriesTable[ID]),"")</f>
        <v>#NAME?</v>
      </c>
      <c r="K33" s="163"/>
      <c r="L33" s="163"/>
      <c r="M33" s="163"/>
    </row>
    <row r="34" spans="2:13" x14ac:dyDescent="0.3">
      <c r="B34" s="165"/>
      <c r="C34" s="166"/>
      <c r="D34" s="167"/>
      <c r="E34" s="165"/>
      <c r="F34" s="163"/>
      <c r="G34" s="165"/>
      <c r="H34" s="166"/>
      <c r="I34" s="167"/>
      <c r="J34" s="175" t="e">
        <f ca="1">IF(NOT(_xlfn.XLOOKUP(SubcategoriesTable[[#This Row],[Category name]],CategoriesTable[Category name],CategoriesTable[ID])=0),_xlfn.XLOOKUP(SubcategoriesTable[[#This Row],[Category name]],CategoriesTable[Category name],CategoriesTable[ID]),"")</f>
        <v>#NAME?</v>
      </c>
      <c r="K34" s="163"/>
      <c r="L34" s="163"/>
      <c r="M34" s="163"/>
    </row>
    <row r="35" spans="2:13" x14ac:dyDescent="0.3">
      <c r="B35" s="165"/>
      <c r="C35" s="166"/>
      <c r="D35" s="167"/>
      <c r="E35" s="165"/>
      <c r="F35" s="163"/>
      <c r="G35" s="165"/>
      <c r="H35" s="166"/>
      <c r="I35" s="167"/>
      <c r="J35" s="175" t="e">
        <f ca="1">IF(NOT(_xlfn.XLOOKUP(SubcategoriesTable[[#This Row],[Category name]],CategoriesTable[Category name],CategoriesTable[ID])=0),_xlfn.XLOOKUP(SubcategoriesTable[[#This Row],[Category name]],CategoriesTable[Category name],CategoriesTable[ID]),"")</f>
        <v>#NAME?</v>
      </c>
      <c r="K35" s="163"/>
      <c r="L35" s="163"/>
      <c r="M35" s="163"/>
    </row>
    <row r="36" spans="2:13" x14ac:dyDescent="0.3">
      <c r="B36" s="165"/>
      <c r="C36" s="166"/>
      <c r="D36" s="167"/>
      <c r="E36" s="165"/>
      <c r="F36" s="163"/>
      <c r="G36" s="165"/>
      <c r="H36" s="166"/>
      <c r="I36" s="167"/>
      <c r="J36" s="175" t="e">
        <f ca="1">IF(NOT(_xlfn.XLOOKUP(SubcategoriesTable[[#This Row],[Category name]],CategoriesTable[Category name],CategoriesTable[ID])=0),_xlfn.XLOOKUP(SubcategoriesTable[[#This Row],[Category name]],CategoriesTable[Category name],CategoriesTable[ID]),"")</f>
        <v>#NAME?</v>
      </c>
      <c r="K36" s="163"/>
      <c r="L36" s="163"/>
      <c r="M36" s="163"/>
    </row>
    <row r="37" spans="2:13" x14ac:dyDescent="0.3">
      <c r="B37" s="165"/>
      <c r="C37" s="166"/>
      <c r="D37" s="167"/>
      <c r="E37" s="165"/>
      <c r="F37" s="163"/>
      <c r="G37" s="165"/>
      <c r="H37" s="166"/>
      <c r="I37" s="167"/>
      <c r="J37" s="175" t="e">
        <f ca="1">IF(NOT(_xlfn.XLOOKUP(SubcategoriesTable[[#This Row],[Category name]],CategoriesTable[Category name],CategoriesTable[ID])=0),_xlfn.XLOOKUP(SubcategoriesTable[[#This Row],[Category name]],CategoriesTable[Category name],CategoriesTable[ID]),"")</f>
        <v>#NAME?</v>
      </c>
      <c r="K37" s="163"/>
      <c r="L37" s="163"/>
      <c r="M37" s="163"/>
    </row>
    <row r="38" spans="2:13" x14ac:dyDescent="0.3">
      <c r="B38" s="165"/>
      <c r="C38" s="166"/>
      <c r="D38" s="167"/>
      <c r="E38" s="165"/>
      <c r="F38" s="163"/>
      <c r="G38" s="165"/>
      <c r="H38" s="166"/>
      <c r="I38" s="167"/>
      <c r="J38" s="175" t="e">
        <f ca="1">IF(NOT(_xlfn.XLOOKUP(SubcategoriesTable[[#This Row],[Category name]],CategoriesTable[Category name],CategoriesTable[ID])=0),_xlfn.XLOOKUP(SubcategoriesTable[[#This Row],[Category name]],CategoriesTable[Category name],CategoriesTable[ID]),"")</f>
        <v>#NAME?</v>
      </c>
      <c r="K38" s="163"/>
      <c r="L38" s="163"/>
      <c r="M38" s="163"/>
    </row>
    <row r="39" spans="2:13" x14ac:dyDescent="0.3">
      <c r="B39" s="165"/>
      <c r="C39" s="166"/>
      <c r="D39" s="167"/>
      <c r="E39" s="165"/>
      <c r="F39" s="163"/>
      <c r="G39" s="165"/>
      <c r="H39" s="166"/>
      <c r="I39" s="167"/>
      <c r="J39" s="175" t="e">
        <f ca="1">IF(NOT(_xlfn.XLOOKUP(SubcategoriesTable[[#This Row],[Category name]],CategoriesTable[Category name],CategoriesTable[ID])=0),_xlfn.XLOOKUP(SubcategoriesTable[[#This Row],[Category name]],CategoriesTable[Category name],CategoriesTable[ID]),"")</f>
        <v>#NAME?</v>
      </c>
      <c r="K39" s="163"/>
      <c r="L39" s="163"/>
      <c r="M39" s="163"/>
    </row>
    <row r="40" spans="2:13" x14ac:dyDescent="0.3">
      <c r="B40" s="165"/>
      <c r="C40" s="166"/>
      <c r="D40" s="167"/>
      <c r="E40" s="165"/>
      <c r="F40" s="163"/>
      <c r="G40" s="165"/>
      <c r="H40" s="166"/>
      <c r="I40" s="167"/>
      <c r="J40" s="175" t="e">
        <f ca="1">IF(NOT(_xlfn.XLOOKUP(SubcategoriesTable[[#This Row],[Category name]],CategoriesTable[Category name],CategoriesTable[ID])=0),_xlfn.XLOOKUP(SubcategoriesTable[[#This Row],[Category name]],CategoriesTable[Category name],CategoriesTable[ID]),"")</f>
        <v>#NAME?</v>
      </c>
      <c r="K40" s="163"/>
      <c r="L40" s="163"/>
      <c r="M40" s="163"/>
    </row>
    <row r="41" spans="2:13" x14ac:dyDescent="0.3">
      <c r="B41" s="165"/>
      <c r="C41" s="166"/>
      <c r="D41" s="167"/>
      <c r="E41" s="165"/>
      <c r="F41" s="163"/>
      <c r="G41" s="165"/>
      <c r="H41" s="166"/>
      <c r="I41" s="167"/>
      <c r="J41" s="175" t="e">
        <f ca="1">IF(NOT(_xlfn.XLOOKUP(SubcategoriesTable[[#This Row],[Category name]],CategoriesTable[Category name],CategoriesTable[ID])=0),_xlfn.XLOOKUP(SubcategoriesTable[[#This Row],[Category name]],CategoriesTable[Category name],CategoriesTable[ID]),"")</f>
        <v>#NAME?</v>
      </c>
      <c r="K41" s="163"/>
      <c r="L41" s="163"/>
      <c r="M41" s="163"/>
    </row>
    <row r="42" spans="2:13" x14ac:dyDescent="0.3">
      <c r="B42" s="165"/>
      <c r="C42" s="166"/>
      <c r="D42" s="167"/>
      <c r="E42" s="165"/>
      <c r="F42" s="163"/>
      <c r="G42" s="165"/>
      <c r="H42" s="166"/>
      <c r="I42" s="167"/>
      <c r="J42" s="175" t="e">
        <f ca="1">IF(NOT(_xlfn.XLOOKUP(SubcategoriesTable[[#This Row],[Category name]],CategoriesTable[Category name],CategoriesTable[ID])=0),_xlfn.XLOOKUP(SubcategoriesTable[[#This Row],[Category name]],CategoriesTable[Category name],CategoriesTable[ID]),"")</f>
        <v>#NAME?</v>
      </c>
      <c r="K42" s="163"/>
      <c r="L42" s="163"/>
      <c r="M42" s="163"/>
    </row>
    <row r="43" spans="2:13" x14ac:dyDescent="0.3">
      <c r="B43" s="165"/>
      <c r="C43" s="166"/>
      <c r="D43" s="167"/>
      <c r="E43" s="165"/>
      <c r="F43" s="163"/>
      <c r="G43" s="165"/>
      <c r="H43" s="166"/>
      <c r="I43" s="167"/>
      <c r="J43" s="175" t="e">
        <f ca="1">IF(NOT(_xlfn.XLOOKUP(SubcategoriesTable[[#This Row],[Category name]],CategoriesTable[Category name],CategoriesTable[ID])=0),_xlfn.XLOOKUP(SubcategoriesTable[[#This Row],[Category name]],CategoriesTable[Category name],CategoriesTable[ID]),"")</f>
        <v>#NAME?</v>
      </c>
      <c r="K43" s="163"/>
      <c r="L43" s="163"/>
      <c r="M43" s="163"/>
    </row>
    <row r="44" spans="2:13" x14ac:dyDescent="0.3">
      <c r="B44" s="165"/>
      <c r="C44" s="166"/>
      <c r="D44" s="167"/>
      <c r="E44" s="165"/>
      <c r="F44" s="163"/>
      <c r="G44" s="165"/>
      <c r="H44" s="166"/>
      <c r="I44" s="167"/>
      <c r="J44" s="175" t="e">
        <f ca="1">IF(NOT(_xlfn.XLOOKUP(SubcategoriesTable[[#This Row],[Category name]],CategoriesTable[Category name],CategoriesTable[ID])=0),_xlfn.XLOOKUP(SubcategoriesTable[[#This Row],[Category name]],CategoriesTable[Category name],CategoriesTable[ID]),"")</f>
        <v>#NAME?</v>
      </c>
      <c r="K44" s="163"/>
      <c r="L44" s="163"/>
      <c r="M44" s="163"/>
    </row>
    <row r="45" spans="2:13" x14ac:dyDescent="0.3">
      <c r="B45" s="165"/>
      <c r="C45" s="166"/>
      <c r="D45" s="167"/>
      <c r="E45" s="165"/>
      <c r="F45" s="163"/>
      <c r="G45" s="165"/>
      <c r="H45" s="166"/>
      <c r="I45" s="167"/>
      <c r="J45" s="175" t="e">
        <f ca="1">IF(NOT(_xlfn.XLOOKUP(SubcategoriesTable[[#This Row],[Category name]],CategoriesTable[Category name],CategoriesTable[ID])=0),_xlfn.XLOOKUP(SubcategoriesTable[[#This Row],[Category name]],CategoriesTable[Category name],CategoriesTable[ID]),"")</f>
        <v>#NAME?</v>
      </c>
      <c r="K45" s="163"/>
      <c r="L45" s="163"/>
      <c r="M45" s="163"/>
    </row>
    <row r="46" spans="2:13" x14ac:dyDescent="0.3">
      <c r="B46" s="165"/>
      <c r="C46" s="166"/>
      <c r="D46" s="167"/>
      <c r="E46" s="165"/>
      <c r="F46" s="163"/>
      <c r="G46" s="165"/>
      <c r="H46" s="166"/>
      <c r="I46" s="167"/>
      <c r="J46" s="175" t="e">
        <f ca="1">IF(NOT(_xlfn.XLOOKUP(SubcategoriesTable[[#This Row],[Category name]],CategoriesTable[Category name],CategoriesTable[ID])=0),_xlfn.XLOOKUP(SubcategoriesTable[[#This Row],[Category name]],CategoriesTable[Category name],CategoriesTable[ID]),"")</f>
        <v>#NAME?</v>
      </c>
      <c r="K46" s="163"/>
      <c r="L46" s="163"/>
      <c r="M46" s="163"/>
    </row>
    <row r="47" spans="2:13" x14ac:dyDescent="0.3">
      <c r="B47" s="165"/>
      <c r="C47" s="166"/>
      <c r="D47" s="167"/>
      <c r="E47" s="165"/>
      <c r="F47" s="163"/>
      <c r="G47" s="165"/>
      <c r="H47" s="166"/>
      <c r="I47" s="167"/>
      <c r="J47" s="175" t="e">
        <f ca="1">IF(NOT(_xlfn.XLOOKUP(SubcategoriesTable[[#This Row],[Category name]],CategoriesTable[Category name],CategoriesTable[ID])=0),_xlfn.XLOOKUP(SubcategoriesTable[[#This Row],[Category name]],CategoriesTable[Category name],CategoriesTable[ID]),"")</f>
        <v>#NAME?</v>
      </c>
      <c r="K47" s="163"/>
      <c r="L47" s="163"/>
      <c r="M47" s="163"/>
    </row>
    <row r="48" spans="2:13" x14ac:dyDescent="0.3">
      <c r="B48" s="165"/>
      <c r="C48" s="166"/>
      <c r="D48" s="167"/>
      <c r="E48" s="165"/>
      <c r="F48" s="163"/>
      <c r="G48" s="165"/>
      <c r="H48" s="166"/>
      <c r="I48" s="167"/>
      <c r="J48" s="175" t="e">
        <f ca="1">IF(NOT(_xlfn.XLOOKUP(SubcategoriesTable[[#This Row],[Category name]],CategoriesTable[Category name],CategoriesTable[ID])=0),_xlfn.XLOOKUP(SubcategoriesTable[[#This Row],[Category name]],CategoriesTable[Category name],CategoriesTable[ID]),"")</f>
        <v>#NAME?</v>
      </c>
      <c r="K48" s="163"/>
      <c r="L48" s="163"/>
      <c r="M48" s="163"/>
    </row>
    <row r="49" spans="2:13" x14ac:dyDescent="0.3">
      <c r="B49" s="165"/>
      <c r="C49" s="166"/>
      <c r="D49" s="167"/>
      <c r="E49" s="165"/>
      <c r="F49" s="163"/>
      <c r="G49" s="165"/>
      <c r="H49" s="166"/>
      <c r="I49" s="167"/>
      <c r="J49" s="175" t="e">
        <f ca="1">IF(NOT(_xlfn.XLOOKUP(SubcategoriesTable[[#This Row],[Category name]],CategoriesTable[Category name],CategoriesTable[ID])=0),_xlfn.XLOOKUP(SubcategoriesTable[[#This Row],[Category name]],CategoriesTable[Category name],CategoriesTable[ID]),"")</f>
        <v>#NAME?</v>
      </c>
      <c r="K49" s="163"/>
      <c r="L49" s="163"/>
      <c r="M49" s="163"/>
    </row>
    <row r="50" spans="2:13" x14ac:dyDescent="0.3">
      <c r="B50" s="165"/>
      <c r="C50" s="166"/>
      <c r="D50" s="167"/>
      <c r="E50" s="165"/>
      <c r="F50" s="163"/>
      <c r="G50" s="165"/>
      <c r="H50" s="166"/>
      <c r="I50" s="167"/>
      <c r="J50" s="175" t="e">
        <f ca="1">IF(NOT(_xlfn.XLOOKUP(SubcategoriesTable[[#This Row],[Category name]],CategoriesTable[Category name],CategoriesTable[ID])=0),_xlfn.XLOOKUP(SubcategoriesTable[[#This Row],[Category name]],CategoriesTable[Category name],CategoriesTable[ID]),"")</f>
        <v>#NAME?</v>
      </c>
      <c r="K50" s="163"/>
      <c r="L50" s="163"/>
      <c r="M50" s="163"/>
    </row>
    <row r="51" spans="2:13" x14ac:dyDescent="0.3">
      <c r="B51" s="165"/>
      <c r="C51" s="166"/>
      <c r="D51" s="167"/>
      <c r="E51" s="165"/>
      <c r="F51" s="163"/>
      <c r="G51" s="165"/>
      <c r="H51" s="166"/>
      <c r="I51" s="167"/>
      <c r="J51" s="175" t="e">
        <f ca="1">IF(NOT(_xlfn.XLOOKUP(SubcategoriesTable[[#This Row],[Category name]],CategoriesTable[Category name],CategoriesTable[ID])=0),_xlfn.XLOOKUP(SubcategoriesTable[[#This Row],[Category name]],CategoriesTable[Category name],CategoriesTable[ID]),"")</f>
        <v>#NAME?</v>
      </c>
      <c r="K51" s="163"/>
      <c r="L51" s="163"/>
      <c r="M51" s="163"/>
    </row>
    <row r="52" spans="2:13" x14ac:dyDescent="0.3">
      <c r="B52" s="165"/>
      <c r="C52" s="166"/>
      <c r="D52" s="167"/>
      <c r="E52" s="165"/>
      <c r="F52" s="163"/>
      <c r="G52" s="165"/>
      <c r="H52" s="166"/>
      <c r="I52" s="167"/>
      <c r="J52" s="175" t="e">
        <f ca="1">IF(NOT(_xlfn.XLOOKUP(SubcategoriesTable[[#This Row],[Category name]],CategoriesTable[Category name],CategoriesTable[ID])=0),_xlfn.XLOOKUP(SubcategoriesTable[[#This Row],[Category name]],CategoriesTable[Category name],CategoriesTable[ID]),"")</f>
        <v>#NAME?</v>
      </c>
      <c r="K52" s="163"/>
      <c r="L52" s="163"/>
      <c r="M52" s="163"/>
    </row>
    <row r="53" spans="2:13" x14ac:dyDescent="0.3">
      <c r="B53" s="165"/>
      <c r="C53" s="166"/>
      <c r="D53" s="167"/>
      <c r="E53" s="165"/>
      <c r="F53" s="163"/>
      <c r="G53" s="165"/>
      <c r="H53" s="166"/>
      <c r="I53" s="167"/>
      <c r="J53" s="175" t="e">
        <f ca="1">IF(NOT(_xlfn.XLOOKUP(SubcategoriesTable[[#This Row],[Category name]],CategoriesTable[Category name],CategoriesTable[ID])=0),_xlfn.XLOOKUP(SubcategoriesTable[[#This Row],[Category name]],CategoriesTable[Category name],CategoriesTable[ID]),"")</f>
        <v>#NAME?</v>
      </c>
      <c r="K53" s="163"/>
      <c r="L53" s="163"/>
      <c r="M53" s="163"/>
    </row>
    <row r="54" spans="2:13" x14ac:dyDescent="0.3">
      <c r="B54" s="165"/>
      <c r="C54" s="166"/>
      <c r="D54" s="167"/>
      <c r="E54" s="165"/>
      <c r="F54" s="163"/>
      <c r="G54" s="165"/>
      <c r="H54" s="166"/>
      <c r="I54" s="167"/>
      <c r="J54" s="175" t="e">
        <f ca="1">IF(NOT(_xlfn.XLOOKUP(SubcategoriesTable[[#This Row],[Category name]],CategoriesTable[Category name],CategoriesTable[ID])=0),_xlfn.XLOOKUP(SubcategoriesTable[[#This Row],[Category name]],CategoriesTable[Category name],CategoriesTable[ID]),"")</f>
        <v>#NAME?</v>
      </c>
      <c r="K54" s="163"/>
      <c r="L54" s="163"/>
      <c r="M54" s="163"/>
    </row>
    <row r="55" spans="2:13" x14ac:dyDescent="0.3">
      <c r="B55" s="165"/>
      <c r="C55" s="166"/>
      <c r="D55" s="167"/>
      <c r="E55" s="165"/>
      <c r="F55" s="163"/>
      <c r="G55" s="165"/>
      <c r="H55" s="166"/>
      <c r="I55" s="167"/>
      <c r="J55" s="175" t="e">
        <f ca="1">IF(NOT(_xlfn.XLOOKUP(SubcategoriesTable[[#This Row],[Category name]],CategoriesTable[Category name],CategoriesTable[ID])=0),_xlfn.XLOOKUP(SubcategoriesTable[[#This Row],[Category name]],CategoriesTable[Category name],CategoriesTable[ID]),"")</f>
        <v>#NAME?</v>
      </c>
      <c r="K55" s="163"/>
      <c r="L55" s="163"/>
      <c r="M55" s="163"/>
    </row>
    <row r="56" spans="2:13" x14ac:dyDescent="0.3">
      <c r="B56" s="165"/>
      <c r="C56" s="166"/>
      <c r="D56" s="167"/>
      <c r="E56" s="165"/>
      <c r="F56" s="163"/>
      <c r="G56" s="165"/>
      <c r="H56" s="166"/>
      <c r="I56" s="167"/>
      <c r="J56" s="175" t="e">
        <f ca="1">IF(NOT(_xlfn.XLOOKUP(SubcategoriesTable[[#This Row],[Category name]],CategoriesTable[Category name],CategoriesTable[ID])=0),_xlfn.XLOOKUP(SubcategoriesTable[[#This Row],[Category name]],CategoriesTable[Category name],CategoriesTable[ID]),"")</f>
        <v>#NAME?</v>
      </c>
      <c r="K56" s="163"/>
      <c r="L56" s="163"/>
      <c r="M56" s="163"/>
    </row>
    <row r="57" spans="2:13" x14ac:dyDescent="0.3">
      <c r="B57" s="165"/>
      <c r="C57" s="166"/>
      <c r="D57" s="167"/>
      <c r="E57" s="165"/>
      <c r="F57" s="163"/>
      <c r="G57" s="165"/>
      <c r="H57" s="166"/>
      <c r="I57" s="167"/>
      <c r="J57" s="175" t="e">
        <f ca="1">IF(NOT(_xlfn.XLOOKUP(SubcategoriesTable[[#This Row],[Category name]],CategoriesTable[Category name],CategoriesTable[ID])=0),_xlfn.XLOOKUP(SubcategoriesTable[[#This Row],[Category name]],CategoriesTable[Category name],CategoriesTable[ID]),"")</f>
        <v>#NAME?</v>
      </c>
      <c r="K57" s="163"/>
      <c r="L57" s="163"/>
      <c r="M57" s="163"/>
    </row>
    <row r="58" spans="2:13" x14ac:dyDescent="0.3">
      <c r="B58" s="165"/>
      <c r="C58" s="166"/>
      <c r="D58" s="167"/>
      <c r="E58" s="165"/>
      <c r="F58" s="163"/>
      <c r="G58" s="165"/>
      <c r="H58" s="166"/>
      <c r="I58" s="167"/>
      <c r="J58" s="175" t="e">
        <f ca="1">IF(NOT(_xlfn.XLOOKUP(SubcategoriesTable[[#This Row],[Category name]],CategoriesTable[Category name],CategoriesTable[ID])=0),_xlfn.XLOOKUP(SubcategoriesTable[[#This Row],[Category name]],CategoriesTable[Category name],CategoriesTable[ID]),"")</f>
        <v>#NAME?</v>
      </c>
      <c r="K58" s="163"/>
      <c r="L58" s="163"/>
      <c r="M58" s="163"/>
    </row>
    <row r="59" spans="2:13" x14ac:dyDescent="0.3">
      <c r="B59" s="165"/>
      <c r="C59" s="166"/>
      <c r="D59" s="167"/>
      <c r="E59" s="165"/>
      <c r="F59" s="163"/>
      <c r="G59" s="165"/>
      <c r="H59" s="166"/>
      <c r="I59" s="167"/>
      <c r="J59" s="175" t="e">
        <f ca="1">IF(NOT(_xlfn.XLOOKUP(SubcategoriesTable[[#This Row],[Category name]],CategoriesTable[Category name],CategoriesTable[ID])=0),_xlfn.XLOOKUP(SubcategoriesTable[[#This Row],[Category name]],CategoriesTable[Category name],CategoriesTable[ID]),"")</f>
        <v>#NAME?</v>
      </c>
      <c r="K59" s="163"/>
      <c r="L59" s="163"/>
      <c r="M59" s="163"/>
    </row>
    <row r="60" spans="2:13" x14ac:dyDescent="0.3">
      <c r="B60" s="165"/>
      <c r="C60" s="166"/>
      <c r="D60" s="167"/>
      <c r="E60" s="165"/>
      <c r="F60" s="163"/>
      <c r="G60" s="165"/>
      <c r="H60" s="166"/>
      <c r="I60" s="167"/>
      <c r="J60" s="175" t="e">
        <f ca="1">IF(NOT(_xlfn.XLOOKUP(SubcategoriesTable[[#This Row],[Category name]],CategoriesTable[Category name],CategoriesTable[ID])=0),_xlfn.XLOOKUP(SubcategoriesTable[[#This Row],[Category name]],CategoriesTable[Category name],CategoriesTable[ID]),"")</f>
        <v>#NAME?</v>
      </c>
      <c r="K60" s="163"/>
      <c r="L60" s="163"/>
      <c r="M60" s="163"/>
    </row>
    <row r="61" spans="2:13" x14ac:dyDescent="0.3">
      <c r="B61" s="165"/>
      <c r="C61" s="166"/>
      <c r="D61" s="167"/>
      <c r="E61" s="165"/>
      <c r="F61" s="163"/>
      <c r="G61" s="165"/>
      <c r="H61" s="166"/>
      <c r="I61" s="167"/>
      <c r="J61" s="175" t="e">
        <f ca="1">IF(NOT(_xlfn.XLOOKUP(SubcategoriesTable[[#This Row],[Category name]],CategoriesTable[Category name],CategoriesTable[ID])=0),_xlfn.XLOOKUP(SubcategoriesTable[[#This Row],[Category name]],CategoriesTable[Category name],CategoriesTable[ID]),"")</f>
        <v>#NAME?</v>
      </c>
      <c r="K61" s="163"/>
      <c r="L61" s="163"/>
      <c r="M61" s="163"/>
    </row>
    <row r="62" spans="2:13" x14ac:dyDescent="0.3">
      <c r="B62" s="165"/>
      <c r="C62" s="166"/>
      <c r="D62" s="167"/>
      <c r="E62" s="165"/>
      <c r="F62" s="163"/>
      <c r="G62" s="165"/>
      <c r="H62" s="166"/>
      <c r="I62" s="167"/>
      <c r="J62" s="175" t="e">
        <f ca="1">IF(NOT(_xlfn.XLOOKUP(SubcategoriesTable[[#This Row],[Category name]],CategoriesTable[Category name],CategoriesTable[ID])=0),_xlfn.XLOOKUP(SubcategoriesTable[[#This Row],[Category name]],CategoriesTable[Category name],CategoriesTable[ID]),"")</f>
        <v>#NAME?</v>
      </c>
      <c r="K62" s="163"/>
      <c r="L62" s="163"/>
      <c r="M62" s="163"/>
    </row>
    <row r="63" spans="2:13" x14ac:dyDescent="0.3">
      <c r="B63" s="165"/>
      <c r="C63" s="166"/>
      <c r="D63" s="167"/>
      <c r="E63" s="165"/>
      <c r="F63" s="163"/>
      <c r="G63" s="165"/>
      <c r="H63" s="166"/>
      <c r="I63" s="167"/>
      <c r="J63" s="175" t="e">
        <f ca="1">IF(NOT(_xlfn.XLOOKUP(SubcategoriesTable[[#This Row],[Category name]],CategoriesTable[Category name],CategoriesTable[ID])=0),_xlfn.XLOOKUP(SubcategoriesTable[[#This Row],[Category name]],CategoriesTable[Category name],CategoriesTable[ID]),"")</f>
        <v>#NAME?</v>
      </c>
      <c r="K63" s="163"/>
      <c r="L63" s="163"/>
      <c r="M63" s="163"/>
    </row>
    <row r="64" spans="2:13" x14ac:dyDescent="0.3">
      <c r="B64" s="165"/>
      <c r="C64" s="166"/>
      <c r="D64" s="167"/>
      <c r="E64" s="165"/>
      <c r="F64" s="163"/>
      <c r="G64" s="165"/>
      <c r="H64" s="166"/>
      <c r="I64" s="167"/>
      <c r="J64" s="175" t="e">
        <f ca="1">IF(NOT(_xlfn.XLOOKUP(SubcategoriesTable[[#This Row],[Category name]],CategoriesTable[Category name],CategoriesTable[ID])=0),_xlfn.XLOOKUP(SubcategoriesTable[[#This Row],[Category name]],CategoriesTable[Category name],CategoriesTable[ID]),"")</f>
        <v>#NAME?</v>
      </c>
      <c r="K64" s="163"/>
      <c r="L64" s="163"/>
      <c r="M64" s="163"/>
    </row>
    <row r="65" spans="2:13" x14ac:dyDescent="0.3">
      <c r="B65" s="165"/>
      <c r="C65" s="166"/>
      <c r="D65" s="167"/>
      <c r="E65" s="165"/>
      <c r="F65" s="163"/>
      <c r="G65" s="165"/>
      <c r="H65" s="166"/>
      <c r="I65" s="167"/>
      <c r="J65" s="175" t="e">
        <f ca="1">IF(NOT(_xlfn.XLOOKUP(SubcategoriesTable[[#This Row],[Category name]],CategoriesTable[Category name],CategoriesTable[ID])=0),_xlfn.XLOOKUP(SubcategoriesTable[[#This Row],[Category name]],CategoriesTable[Category name],CategoriesTable[ID]),"")</f>
        <v>#NAME?</v>
      </c>
      <c r="K65" s="163"/>
      <c r="L65" s="163"/>
      <c r="M65" s="163"/>
    </row>
    <row r="66" spans="2:13" x14ac:dyDescent="0.3">
      <c r="B66" s="165"/>
      <c r="C66" s="166"/>
      <c r="D66" s="167"/>
      <c r="E66" s="165"/>
      <c r="F66" s="163"/>
      <c r="G66" s="165"/>
      <c r="H66" s="166"/>
      <c r="I66" s="167"/>
      <c r="J66" s="175" t="e">
        <f ca="1">IF(NOT(_xlfn.XLOOKUP(SubcategoriesTable[[#This Row],[Category name]],CategoriesTable[Category name],CategoriesTable[ID])=0),_xlfn.XLOOKUP(SubcategoriesTable[[#This Row],[Category name]],CategoriesTable[Category name],CategoriesTable[ID]),"")</f>
        <v>#NAME?</v>
      </c>
      <c r="K66" s="163"/>
      <c r="L66" s="163"/>
      <c r="M66" s="163"/>
    </row>
    <row r="67" spans="2:13" x14ac:dyDescent="0.3">
      <c r="B67" s="165"/>
      <c r="C67" s="166"/>
      <c r="D67" s="167"/>
      <c r="E67" s="165"/>
      <c r="F67" s="163"/>
      <c r="G67" s="165"/>
      <c r="H67" s="166"/>
      <c r="I67" s="167"/>
      <c r="J67" s="175" t="e">
        <f ca="1">IF(NOT(_xlfn.XLOOKUP(SubcategoriesTable[[#This Row],[Category name]],CategoriesTable[Category name],CategoriesTable[ID])=0),_xlfn.XLOOKUP(SubcategoriesTable[[#This Row],[Category name]],CategoriesTable[Category name],CategoriesTable[ID]),"")</f>
        <v>#NAME?</v>
      </c>
      <c r="K67" s="163"/>
      <c r="L67" s="163"/>
      <c r="M67" s="163"/>
    </row>
    <row r="68" spans="2:13" x14ac:dyDescent="0.3">
      <c r="B68" s="165"/>
      <c r="C68" s="166"/>
      <c r="D68" s="167"/>
      <c r="E68" s="165"/>
      <c r="F68" s="163"/>
      <c r="G68" s="165"/>
      <c r="H68" s="166"/>
      <c r="I68" s="167"/>
      <c r="J68" s="175" t="e">
        <f ca="1">IF(NOT(_xlfn.XLOOKUP(SubcategoriesTable[[#This Row],[Category name]],CategoriesTable[Category name],CategoriesTable[ID])=0),_xlfn.XLOOKUP(SubcategoriesTable[[#This Row],[Category name]],CategoriesTable[Category name],CategoriesTable[ID]),"")</f>
        <v>#NAME?</v>
      </c>
      <c r="K68" s="163"/>
      <c r="L68" s="163"/>
      <c r="M68" s="163"/>
    </row>
    <row r="69" spans="2:13" x14ac:dyDescent="0.3">
      <c r="B69" s="165"/>
      <c r="C69" s="166"/>
      <c r="D69" s="167"/>
      <c r="E69" s="165"/>
      <c r="F69" s="163"/>
      <c r="G69" s="165"/>
      <c r="H69" s="166"/>
      <c r="I69" s="167"/>
      <c r="J69" s="175" t="e">
        <f ca="1">IF(NOT(_xlfn.XLOOKUP(SubcategoriesTable[[#This Row],[Category name]],CategoriesTable[Category name],CategoriesTable[ID])=0),_xlfn.XLOOKUP(SubcategoriesTable[[#This Row],[Category name]],CategoriesTable[Category name],CategoriesTable[ID]),"")</f>
        <v>#NAME?</v>
      </c>
      <c r="K69" s="163"/>
      <c r="L69" s="163"/>
      <c r="M69" s="163"/>
    </row>
    <row r="70" spans="2:13" x14ac:dyDescent="0.3">
      <c r="B70" s="165"/>
      <c r="C70" s="166"/>
      <c r="D70" s="167"/>
      <c r="E70" s="165"/>
      <c r="F70" s="163"/>
      <c r="G70" s="165"/>
      <c r="H70" s="166"/>
      <c r="I70" s="167"/>
      <c r="J70" s="175" t="e">
        <f ca="1">IF(NOT(_xlfn.XLOOKUP(SubcategoriesTable[[#This Row],[Category name]],CategoriesTable[Category name],CategoriesTable[ID])=0),_xlfn.XLOOKUP(SubcategoriesTable[[#This Row],[Category name]],CategoriesTable[Category name],CategoriesTable[ID]),"")</f>
        <v>#NAME?</v>
      </c>
      <c r="K70" s="163"/>
      <c r="L70" s="163"/>
      <c r="M70" s="163"/>
    </row>
    <row r="71" spans="2:13" x14ac:dyDescent="0.3">
      <c r="B71" s="165"/>
      <c r="C71" s="166"/>
      <c r="D71" s="167"/>
      <c r="E71" s="165"/>
      <c r="F71" s="163"/>
      <c r="G71" s="165"/>
      <c r="H71" s="166"/>
      <c r="I71" s="167"/>
      <c r="J71" s="175" t="e">
        <f ca="1">IF(NOT(_xlfn.XLOOKUP(SubcategoriesTable[[#This Row],[Category name]],CategoriesTable[Category name],CategoriesTable[ID])=0),_xlfn.XLOOKUP(SubcategoriesTable[[#This Row],[Category name]],CategoriesTable[Category name],CategoriesTable[ID]),"")</f>
        <v>#NAME?</v>
      </c>
      <c r="K71" s="163"/>
      <c r="L71" s="163"/>
      <c r="M71" s="163"/>
    </row>
    <row r="72" spans="2:13" x14ac:dyDescent="0.3">
      <c r="B72" s="165"/>
      <c r="C72" s="166"/>
      <c r="D72" s="167"/>
      <c r="E72" s="165"/>
      <c r="F72" s="163"/>
      <c r="G72" s="165"/>
      <c r="H72" s="166"/>
      <c r="I72" s="167"/>
      <c r="J72" s="175" t="e">
        <f ca="1">IF(NOT(_xlfn.XLOOKUP(SubcategoriesTable[[#This Row],[Category name]],CategoriesTable[Category name],CategoriesTable[ID])=0),_xlfn.XLOOKUP(SubcategoriesTable[[#This Row],[Category name]],CategoriesTable[Category name],CategoriesTable[ID]),"")</f>
        <v>#NAME?</v>
      </c>
      <c r="K72" s="163"/>
      <c r="L72" s="163"/>
      <c r="M72" s="163"/>
    </row>
    <row r="73" spans="2:13" x14ac:dyDescent="0.3">
      <c r="B73" s="165"/>
      <c r="C73" s="166"/>
      <c r="D73" s="167"/>
      <c r="E73" s="165"/>
      <c r="F73" s="163"/>
      <c r="G73" s="165"/>
      <c r="H73" s="166"/>
      <c r="I73" s="167"/>
      <c r="J73" s="175" t="e">
        <f ca="1">IF(NOT(_xlfn.XLOOKUP(SubcategoriesTable[[#This Row],[Category name]],CategoriesTable[Category name],CategoriesTable[ID])=0),_xlfn.XLOOKUP(SubcategoriesTable[[#This Row],[Category name]],CategoriesTable[Category name],CategoriesTable[ID]),"")</f>
        <v>#NAME?</v>
      </c>
      <c r="K73" s="163"/>
      <c r="L73" s="163"/>
      <c r="M73" s="163"/>
    </row>
    <row r="74" spans="2:13" x14ac:dyDescent="0.3">
      <c r="B74" s="165"/>
      <c r="C74" s="166"/>
      <c r="D74" s="167"/>
      <c r="E74" s="165"/>
      <c r="F74" s="163"/>
      <c r="G74" s="165"/>
      <c r="H74" s="166"/>
      <c r="I74" s="167"/>
      <c r="J74" s="175" t="e">
        <f ca="1">IF(NOT(_xlfn.XLOOKUP(SubcategoriesTable[[#This Row],[Category name]],CategoriesTable[Category name],CategoriesTable[ID])=0),_xlfn.XLOOKUP(SubcategoriesTable[[#This Row],[Category name]],CategoriesTable[Category name],CategoriesTable[ID]),"")</f>
        <v>#NAME?</v>
      </c>
      <c r="K74" s="163"/>
      <c r="L74" s="163"/>
      <c r="M74" s="163"/>
    </row>
    <row r="75" spans="2:13" x14ac:dyDescent="0.3">
      <c r="B75" s="165"/>
      <c r="C75" s="166"/>
      <c r="D75" s="167"/>
      <c r="E75" s="165"/>
      <c r="F75" s="163"/>
      <c r="G75" s="165"/>
      <c r="H75" s="166"/>
      <c r="I75" s="167"/>
      <c r="J75" s="175" t="e">
        <f ca="1">IF(NOT(_xlfn.XLOOKUP(SubcategoriesTable[[#This Row],[Category name]],CategoriesTable[Category name],CategoriesTable[ID])=0),_xlfn.XLOOKUP(SubcategoriesTable[[#This Row],[Category name]],CategoriesTable[Category name],CategoriesTable[ID]),"")</f>
        <v>#NAME?</v>
      </c>
      <c r="K75" s="163"/>
      <c r="L75" s="163"/>
      <c r="M75" s="163"/>
    </row>
    <row r="76" spans="2:13" x14ac:dyDescent="0.3">
      <c r="B76" s="165"/>
      <c r="C76" s="166"/>
      <c r="D76" s="167"/>
      <c r="E76" s="165"/>
      <c r="F76" s="163"/>
      <c r="G76" s="165"/>
      <c r="H76" s="166"/>
      <c r="I76" s="167"/>
      <c r="J76" s="175" t="e">
        <f ca="1">IF(NOT(_xlfn.XLOOKUP(SubcategoriesTable[[#This Row],[Category name]],CategoriesTable[Category name],CategoriesTable[ID])=0),_xlfn.XLOOKUP(SubcategoriesTable[[#This Row],[Category name]],CategoriesTable[Category name],CategoriesTable[ID]),"")</f>
        <v>#NAME?</v>
      </c>
      <c r="K76" s="163"/>
      <c r="L76" s="163"/>
      <c r="M76" s="163"/>
    </row>
    <row r="77" spans="2:13" x14ac:dyDescent="0.3">
      <c r="B77" s="165"/>
      <c r="C77" s="166"/>
      <c r="D77" s="167"/>
      <c r="E77" s="165"/>
      <c r="F77" s="163"/>
      <c r="G77" s="165"/>
      <c r="H77" s="166"/>
      <c r="I77" s="167"/>
      <c r="J77" s="175" t="e">
        <f ca="1">IF(NOT(_xlfn.XLOOKUP(SubcategoriesTable[[#This Row],[Category name]],CategoriesTable[Category name],CategoriesTable[ID])=0),_xlfn.XLOOKUP(SubcategoriesTable[[#This Row],[Category name]],CategoriesTable[Category name],CategoriesTable[ID]),"")</f>
        <v>#NAME?</v>
      </c>
      <c r="K77" s="163"/>
      <c r="L77" s="163"/>
      <c r="M77" s="163"/>
    </row>
    <row r="78" spans="2:13" x14ac:dyDescent="0.3">
      <c r="B78" s="165"/>
      <c r="C78" s="166"/>
      <c r="D78" s="167"/>
      <c r="E78" s="165"/>
      <c r="F78" s="163"/>
      <c r="G78" s="165"/>
      <c r="H78" s="166"/>
      <c r="I78" s="167"/>
      <c r="J78" s="175" t="e">
        <f ca="1">IF(NOT(_xlfn.XLOOKUP(SubcategoriesTable[[#This Row],[Category name]],CategoriesTable[Category name],CategoriesTable[ID])=0),_xlfn.XLOOKUP(SubcategoriesTable[[#This Row],[Category name]],CategoriesTable[Category name],CategoriesTable[ID]),"")</f>
        <v>#NAME?</v>
      </c>
      <c r="K78" s="163"/>
      <c r="L78" s="163"/>
      <c r="M78" s="163"/>
    </row>
    <row r="79" spans="2:13" x14ac:dyDescent="0.3">
      <c r="B79" s="165"/>
      <c r="C79" s="166"/>
      <c r="D79" s="167"/>
      <c r="E79" s="165"/>
      <c r="F79" s="163"/>
      <c r="G79" s="165"/>
      <c r="H79" s="166"/>
      <c r="I79" s="167"/>
      <c r="J79" s="175" t="e">
        <f ca="1">IF(NOT(_xlfn.XLOOKUP(SubcategoriesTable[[#This Row],[Category name]],CategoriesTable[Category name],CategoriesTable[ID])=0),_xlfn.XLOOKUP(SubcategoriesTable[[#This Row],[Category name]],CategoriesTable[Category name],CategoriesTable[ID]),"")</f>
        <v>#NAME?</v>
      </c>
      <c r="K79" s="163"/>
      <c r="L79" s="163"/>
      <c r="M79" s="163"/>
    </row>
    <row r="80" spans="2:13" x14ac:dyDescent="0.3">
      <c r="B80" s="165"/>
      <c r="C80" s="166"/>
      <c r="D80" s="167"/>
      <c r="E80" s="165"/>
      <c r="F80" s="163"/>
      <c r="G80" s="165"/>
      <c r="H80" s="166"/>
      <c r="I80" s="167"/>
      <c r="J80" s="175" t="e">
        <f ca="1">IF(NOT(_xlfn.XLOOKUP(SubcategoriesTable[[#This Row],[Category name]],CategoriesTable[Category name],CategoriesTable[ID])=0),_xlfn.XLOOKUP(SubcategoriesTable[[#This Row],[Category name]],CategoriesTable[Category name],CategoriesTable[ID]),"")</f>
        <v>#NAME?</v>
      </c>
      <c r="K80" s="163"/>
      <c r="L80" s="163"/>
      <c r="M80" s="163"/>
    </row>
    <row r="81" spans="2:13" x14ac:dyDescent="0.3">
      <c r="B81" s="165"/>
      <c r="C81" s="166"/>
      <c r="D81" s="167"/>
      <c r="E81" s="165"/>
      <c r="F81" s="163"/>
      <c r="G81" s="165"/>
      <c r="H81" s="166"/>
      <c r="I81" s="167"/>
      <c r="J81" s="175" t="e">
        <f ca="1">IF(NOT(_xlfn.XLOOKUP(SubcategoriesTable[[#This Row],[Category name]],CategoriesTable[Category name],CategoriesTable[ID])=0),_xlfn.XLOOKUP(SubcategoriesTable[[#This Row],[Category name]],CategoriesTable[Category name],CategoriesTable[ID]),"")</f>
        <v>#NAME?</v>
      </c>
      <c r="K81" s="163"/>
      <c r="L81" s="163"/>
      <c r="M81" s="163"/>
    </row>
    <row r="82" spans="2:13" x14ac:dyDescent="0.3">
      <c r="B82" s="165"/>
      <c r="C82" s="166"/>
      <c r="D82" s="167"/>
      <c r="E82" s="165"/>
      <c r="F82" s="163"/>
      <c r="G82" s="165"/>
      <c r="H82" s="166"/>
      <c r="I82" s="167"/>
      <c r="J82" s="175" t="e">
        <f ca="1">IF(NOT(_xlfn.XLOOKUP(SubcategoriesTable[[#This Row],[Category name]],CategoriesTable[Category name],CategoriesTable[ID])=0),_xlfn.XLOOKUP(SubcategoriesTable[[#This Row],[Category name]],CategoriesTable[Category name],CategoriesTable[ID]),"")</f>
        <v>#NAME?</v>
      </c>
      <c r="K82" s="163"/>
      <c r="L82" s="163"/>
      <c r="M82" s="163"/>
    </row>
    <row r="83" spans="2:13" x14ac:dyDescent="0.3">
      <c r="B83" s="165"/>
      <c r="C83" s="166"/>
      <c r="D83" s="167"/>
      <c r="E83" s="165"/>
      <c r="F83" s="163"/>
      <c r="G83" s="165"/>
      <c r="H83" s="166"/>
      <c r="I83" s="167"/>
      <c r="J83" s="175" t="e">
        <f ca="1">IF(NOT(_xlfn.XLOOKUP(SubcategoriesTable[[#This Row],[Category name]],CategoriesTable[Category name],CategoriesTable[ID])=0),_xlfn.XLOOKUP(SubcategoriesTable[[#This Row],[Category name]],CategoriesTable[Category name],CategoriesTable[ID]),"")</f>
        <v>#NAME?</v>
      </c>
      <c r="K83" s="163"/>
      <c r="L83" s="163"/>
      <c r="M83" s="163"/>
    </row>
    <row r="84" spans="2:13" x14ac:dyDescent="0.3">
      <c r="B84" s="165"/>
      <c r="C84" s="166"/>
      <c r="D84" s="167"/>
      <c r="E84" s="165"/>
      <c r="F84" s="163"/>
      <c r="G84" s="165"/>
      <c r="H84" s="166"/>
      <c r="I84" s="167"/>
      <c r="J84" s="175" t="e">
        <f ca="1">IF(NOT(_xlfn.XLOOKUP(SubcategoriesTable[[#This Row],[Category name]],CategoriesTable[Category name],CategoriesTable[ID])=0),_xlfn.XLOOKUP(SubcategoriesTable[[#This Row],[Category name]],CategoriesTable[Category name],CategoriesTable[ID]),"")</f>
        <v>#NAME?</v>
      </c>
      <c r="K84" s="163"/>
      <c r="L84" s="163"/>
      <c r="M84" s="163"/>
    </row>
    <row r="85" spans="2:13" x14ac:dyDescent="0.3">
      <c r="B85" s="165"/>
      <c r="C85" s="166"/>
      <c r="D85" s="167"/>
      <c r="E85" s="165"/>
      <c r="F85" s="163"/>
      <c r="G85" s="165"/>
      <c r="H85" s="166"/>
      <c r="I85" s="167"/>
      <c r="J85" s="175" t="e">
        <f ca="1">IF(NOT(_xlfn.XLOOKUP(SubcategoriesTable[[#This Row],[Category name]],CategoriesTable[Category name],CategoriesTable[ID])=0),_xlfn.XLOOKUP(SubcategoriesTable[[#This Row],[Category name]],CategoriesTable[Category name],CategoriesTable[ID]),"")</f>
        <v>#NAME?</v>
      </c>
      <c r="K85" s="163"/>
      <c r="L85" s="163"/>
      <c r="M85" s="163"/>
    </row>
    <row r="86" spans="2:13" x14ac:dyDescent="0.3">
      <c r="B86" s="165"/>
      <c r="C86" s="166"/>
      <c r="D86" s="167"/>
      <c r="E86" s="165"/>
      <c r="F86" s="163"/>
      <c r="G86" s="165"/>
      <c r="H86" s="166"/>
      <c r="I86" s="167"/>
      <c r="J86" s="175" t="e">
        <f ca="1">IF(NOT(_xlfn.XLOOKUP(SubcategoriesTable[[#This Row],[Category name]],CategoriesTable[Category name],CategoriesTable[ID])=0),_xlfn.XLOOKUP(SubcategoriesTable[[#This Row],[Category name]],CategoriesTable[Category name],CategoriesTable[ID]),"")</f>
        <v>#NAME?</v>
      </c>
      <c r="K86" s="163"/>
      <c r="L86" s="163"/>
      <c r="M86" s="163"/>
    </row>
    <row r="87" spans="2:13" x14ac:dyDescent="0.3">
      <c r="B87" s="165"/>
      <c r="C87" s="166"/>
      <c r="D87" s="167"/>
      <c r="E87" s="165"/>
      <c r="F87" s="163"/>
      <c r="G87" s="165"/>
      <c r="H87" s="166"/>
      <c r="I87" s="167"/>
      <c r="J87" s="175" t="e">
        <f ca="1">IF(NOT(_xlfn.XLOOKUP(SubcategoriesTable[[#This Row],[Category name]],CategoriesTable[Category name],CategoriesTable[ID])=0),_xlfn.XLOOKUP(SubcategoriesTable[[#This Row],[Category name]],CategoriesTable[Category name],CategoriesTable[ID]),"")</f>
        <v>#NAME?</v>
      </c>
      <c r="K87" s="163"/>
      <c r="L87" s="163"/>
      <c r="M87" s="163"/>
    </row>
    <row r="88" spans="2:13" x14ac:dyDescent="0.3">
      <c r="B88" s="165"/>
      <c r="C88" s="166"/>
      <c r="D88" s="167"/>
      <c r="E88" s="165"/>
      <c r="F88" s="163"/>
      <c r="G88" s="165"/>
      <c r="H88" s="166"/>
      <c r="I88" s="167"/>
      <c r="J88" s="175" t="e">
        <f ca="1">IF(NOT(_xlfn.XLOOKUP(SubcategoriesTable[[#This Row],[Category name]],CategoriesTable[Category name],CategoriesTable[ID])=0),_xlfn.XLOOKUP(SubcategoriesTable[[#This Row],[Category name]],CategoriesTable[Category name],CategoriesTable[ID]),"")</f>
        <v>#NAME?</v>
      </c>
      <c r="K88" s="163"/>
      <c r="L88" s="163"/>
      <c r="M88" s="163"/>
    </row>
    <row r="89" spans="2:13" x14ac:dyDescent="0.3">
      <c r="B89" s="165"/>
      <c r="C89" s="166"/>
      <c r="D89" s="167"/>
      <c r="E89" s="165"/>
      <c r="F89" s="163"/>
      <c r="G89" s="165"/>
      <c r="H89" s="166"/>
      <c r="I89" s="167"/>
      <c r="J89" s="175" t="e">
        <f ca="1">IF(NOT(_xlfn.XLOOKUP(SubcategoriesTable[[#This Row],[Category name]],CategoriesTable[Category name],CategoriesTable[ID])=0),_xlfn.XLOOKUP(SubcategoriesTable[[#This Row],[Category name]],CategoriesTable[Category name],CategoriesTable[ID]),"")</f>
        <v>#NAME?</v>
      </c>
      <c r="K89" s="163"/>
      <c r="L89" s="163"/>
      <c r="M89" s="163"/>
    </row>
    <row r="90" spans="2:13" x14ac:dyDescent="0.3">
      <c r="B90" s="165"/>
      <c r="C90" s="166"/>
      <c r="D90" s="167"/>
      <c r="E90" s="165"/>
      <c r="F90" s="163"/>
      <c r="G90" s="165"/>
      <c r="H90" s="166"/>
      <c r="I90" s="167"/>
      <c r="J90" s="175" t="e">
        <f ca="1">IF(NOT(_xlfn.XLOOKUP(SubcategoriesTable[[#This Row],[Category name]],CategoriesTable[Category name],CategoriesTable[ID])=0),_xlfn.XLOOKUP(SubcategoriesTable[[#This Row],[Category name]],CategoriesTable[Category name],CategoriesTable[ID]),"")</f>
        <v>#NAME?</v>
      </c>
      <c r="K90" s="163"/>
      <c r="L90" s="163"/>
      <c r="M90" s="163"/>
    </row>
    <row r="91" spans="2:13" x14ac:dyDescent="0.3">
      <c r="B91" s="165"/>
      <c r="C91" s="166"/>
      <c r="D91" s="167"/>
      <c r="E91" s="165"/>
      <c r="F91" s="163"/>
      <c r="G91" s="165"/>
      <c r="H91" s="166"/>
      <c r="I91" s="167"/>
      <c r="J91" s="175" t="e">
        <f ca="1">IF(NOT(_xlfn.XLOOKUP(SubcategoriesTable[[#This Row],[Category name]],CategoriesTable[Category name],CategoriesTable[ID])=0),_xlfn.XLOOKUP(SubcategoriesTable[[#This Row],[Category name]],CategoriesTable[Category name],CategoriesTable[ID]),"")</f>
        <v>#NAME?</v>
      </c>
      <c r="K91" s="163"/>
      <c r="L91" s="163"/>
      <c r="M91" s="163"/>
    </row>
    <row r="92" spans="2:13" x14ac:dyDescent="0.3">
      <c r="B92" s="165"/>
      <c r="C92" s="166"/>
      <c r="D92" s="167"/>
      <c r="E92" s="165"/>
      <c r="F92" s="163"/>
      <c r="G92" s="165"/>
      <c r="H92" s="166"/>
      <c r="I92" s="167"/>
      <c r="J92" s="175" t="e">
        <f ca="1">IF(NOT(_xlfn.XLOOKUP(SubcategoriesTable[[#This Row],[Category name]],CategoriesTable[Category name],CategoriesTable[ID])=0),_xlfn.XLOOKUP(SubcategoriesTable[[#This Row],[Category name]],CategoriesTable[Category name],CategoriesTable[ID]),"")</f>
        <v>#NAME?</v>
      </c>
      <c r="K92" s="163"/>
      <c r="L92" s="163"/>
      <c r="M92" s="163"/>
    </row>
    <row r="93" spans="2:13" x14ac:dyDescent="0.3">
      <c r="B93" s="165"/>
      <c r="C93" s="166"/>
      <c r="D93" s="167"/>
      <c r="E93" s="165"/>
      <c r="F93" s="163"/>
      <c r="G93" s="165"/>
      <c r="H93" s="166"/>
      <c r="I93" s="167"/>
      <c r="J93" s="175" t="e">
        <f ca="1">IF(NOT(_xlfn.XLOOKUP(SubcategoriesTable[[#This Row],[Category name]],CategoriesTable[Category name],CategoriesTable[ID])=0),_xlfn.XLOOKUP(SubcategoriesTable[[#This Row],[Category name]],CategoriesTable[Category name],CategoriesTable[ID]),"")</f>
        <v>#NAME?</v>
      </c>
      <c r="K93" s="163"/>
      <c r="L93" s="163"/>
      <c r="M93" s="163"/>
    </row>
    <row r="94" spans="2:13" x14ac:dyDescent="0.3">
      <c r="B94" s="165"/>
      <c r="C94" s="166"/>
      <c r="D94" s="167"/>
      <c r="E94" s="165"/>
      <c r="F94" s="163"/>
      <c r="G94" s="165"/>
      <c r="H94" s="166"/>
      <c r="I94" s="167"/>
      <c r="J94" s="175" t="e">
        <f ca="1">IF(NOT(_xlfn.XLOOKUP(SubcategoriesTable[[#This Row],[Category name]],CategoriesTable[Category name],CategoriesTable[ID])=0),_xlfn.XLOOKUP(SubcategoriesTable[[#This Row],[Category name]],CategoriesTable[Category name],CategoriesTable[ID]),"")</f>
        <v>#NAME?</v>
      </c>
      <c r="K94" s="163"/>
      <c r="L94" s="163"/>
      <c r="M94" s="163"/>
    </row>
    <row r="95" spans="2:13" x14ac:dyDescent="0.3">
      <c r="B95" s="165"/>
      <c r="C95" s="166"/>
      <c r="D95" s="167"/>
      <c r="E95" s="165"/>
      <c r="F95" s="163"/>
      <c r="G95" s="165"/>
      <c r="H95" s="166"/>
      <c r="I95" s="167"/>
      <c r="J95" s="175" t="e">
        <f ca="1">IF(NOT(_xlfn.XLOOKUP(SubcategoriesTable[[#This Row],[Category name]],CategoriesTable[Category name],CategoriesTable[ID])=0),_xlfn.XLOOKUP(SubcategoriesTable[[#This Row],[Category name]],CategoriesTable[Category name],CategoriesTable[ID]),"")</f>
        <v>#NAME?</v>
      </c>
      <c r="K95" s="163"/>
      <c r="L95" s="163"/>
      <c r="M95" s="163"/>
    </row>
    <row r="96" spans="2:13" x14ac:dyDescent="0.3">
      <c r="B96" s="165"/>
      <c r="C96" s="166"/>
      <c r="D96" s="167"/>
      <c r="E96" s="165"/>
      <c r="F96" s="163"/>
      <c r="G96" s="165"/>
      <c r="H96" s="166"/>
      <c r="I96" s="167"/>
      <c r="J96" s="175" t="e">
        <f ca="1">IF(NOT(_xlfn.XLOOKUP(SubcategoriesTable[[#This Row],[Category name]],CategoriesTable[Category name],CategoriesTable[ID])=0),_xlfn.XLOOKUP(SubcategoriesTable[[#This Row],[Category name]],CategoriesTable[Category name],CategoriesTable[ID]),"")</f>
        <v>#NAME?</v>
      </c>
      <c r="K96" s="163"/>
      <c r="L96" s="163"/>
      <c r="M96" s="163"/>
    </row>
    <row r="97" spans="2:13" x14ac:dyDescent="0.3">
      <c r="B97" s="165"/>
      <c r="C97" s="166"/>
      <c r="D97" s="167"/>
      <c r="E97" s="165"/>
      <c r="F97" s="163"/>
      <c r="G97" s="165"/>
      <c r="H97" s="166"/>
      <c r="I97" s="167"/>
      <c r="J97" s="175" t="e">
        <f ca="1">IF(NOT(_xlfn.XLOOKUP(SubcategoriesTable[[#This Row],[Category name]],CategoriesTable[Category name],CategoriesTable[ID])=0),_xlfn.XLOOKUP(SubcategoriesTable[[#This Row],[Category name]],CategoriesTable[Category name],CategoriesTable[ID]),"")</f>
        <v>#NAME?</v>
      </c>
      <c r="K97" s="163"/>
      <c r="L97" s="163"/>
      <c r="M97" s="163"/>
    </row>
    <row r="98" spans="2:13" x14ac:dyDescent="0.3">
      <c r="B98" s="165"/>
      <c r="C98" s="166"/>
      <c r="D98" s="167"/>
      <c r="E98" s="165"/>
      <c r="F98" s="163"/>
      <c r="G98" s="165"/>
      <c r="H98" s="166"/>
      <c r="I98" s="167"/>
      <c r="J98" s="175" t="e">
        <f ca="1">IF(NOT(_xlfn.XLOOKUP(SubcategoriesTable[[#This Row],[Category name]],CategoriesTable[Category name],CategoriesTable[ID])=0),_xlfn.XLOOKUP(SubcategoriesTable[[#This Row],[Category name]],CategoriesTable[Category name],CategoriesTable[ID]),"")</f>
        <v>#NAME?</v>
      </c>
      <c r="K98" s="163"/>
      <c r="L98" s="163"/>
      <c r="M98" s="163"/>
    </row>
    <row r="99" spans="2:13" x14ac:dyDescent="0.3">
      <c r="B99" s="165"/>
      <c r="C99" s="166"/>
      <c r="D99" s="167"/>
      <c r="E99" s="165"/>
      <c r="F99" s="163"/>
      <c r="G99" s="165"/>
      <c r="H99" s="166"/>
      <c r="I99" s="167"/>
      <c r="J99" s="175" t="e">
        <f ca="1">IF(NOT(_xlfn.XLOOKUP(SubcategoriesTable[[#This Row],[Category name]],CategoriesTable[Category name],CategoriesTable[ID])=0),_xlfn.XLOOKUP(SubcategoriesTable[[#This Row],[Category name]],CategoriesTable[Category name],CategoriesTable[ID]),"")</f>
        <v>#NAME?</v>
      </c>
      <c r="K99" s="163"/>
      <c r="L99" s="163"/>
      <c r="M99" s="163"/>
    </row>
    <row r="100" spans="2:13" x14ac:dyDescent="0.3">
      <c r="B100" s="165"/>
      <c r="C100" s="166"/>
      <c r="D100" s="167"/>
      <c r="E100" s="165"/>
      <c r="F100" s="163"/>
      <c r="G100" s="165"/>
      <c r="H100" s="166"/>
      <c r="I100" s="167"/>
      <c r="J100" s="175" t="e">
        <f ca="1">IF(NOT(_xlfn.XLOOKUP(SubcategoriesTable[[#This Row],[Category name]],CategoriesTable[Category name],CategoriesTable[ID])=0),_xlfn.XLOOKUP(SubcategoriesTable[[#This Row],[Category name]],CategoriesTable[Category name],CategoriesTable[ID]),"")</f>
        <v>#NAME?</v>
      </c>
      <c r="K100" s="163"/>
      <c r="L100" s="163"/>
      <c r="M100" s="163"/>
    </row>
    <row r="101" spans="2:13" x14ac:dyDescent="0.3">
      <c r="F101" s="163"/>
      <c r="G101" s="163"/>
      <c r="H101" s="163"/>
      <c r="I101" s="163"/>
      <c r="J101" s="163"/>
      <c r="K101" s="163"/>
      <c r="L101" s="163"/>
      <c r="M101" s="163"/>
    </row>
    <row r="102" spans="2:13" x14ac:dyDescent="0.3">
      <c r="F102" s="163"/>
      <c r="G102" s="163"/>
      <c r="H102" s="163"/>
      <c r="I102" s="163"/>
      <c r="J102" s="163"/>
      <c r="K102" s="163"/>
      <c r="L102" s="163"/>
      <c r="M102" s="163"/>
    </row>
    <row r="103" spans="2:13" x14ac:dyDescent="0.3">
      <c r="F103" s="163"/>
      <c r="G103" s="163"/>
      <c r="H103" s="163"/>
      <c r="I103" s="163"/>
      <c r="J103" s="163"/>
      <c r="K103" s="163"/>
      <c r="L103" s="163"/>
      <c r="M103" s="163"/>
    </row>
    <row r="104" spans="2:13" x14ac:dyDescent="0.3">
      <c r="F104" s="163"/>
      <c r="G104" s="163"/>
      <c r="H104" s="163"/>
      <c r="I104" s="163"/>
      <c r="J104" s="163"/>
      <c r="K104" s="163"/>
      <c r="L104" s="163"/>
      <c r="M104" s="163"/>
    </row>
    <row r="105" spans="2:13" x14ac:dyDescent="0.3">
      <c r="F105" s="163"/>
      <c r="G105" s="163"/>
      <c r="H105" s="163"/>
      <c r="I105" s="163"/>
      <c r="J105" s="163"/>
      <c r="K105" s="163"/>
      <c r="L105" s="163"/>
      <c r="M105" s="163"/>
    </row>
    <row r="106" spans="2:13" x14ac:dyDescent="0.3">
      <c r="F106" s="163"/>
      <c r="G106" s="163"/>
      <c r="H106" s="163"/>
      <c r="I106" s="163"/>
      <c r="J106" s="163"/>
      <c r="K106" s="163"/>
      <c r="L106" s="163"/>
      <c r="M106" s="163"/>
    </row>
    <row r="107" spans="2:13" x14ac:dyDescent="0.3">
      <c r="F107" s="163"/>
      <c r="G107" s="163"/>
      <c r="H107" s="163"/>
      <c r="I107" s="163"/>
      <c r="J107" s="163"/>
      <c r="K107" s="163"/>
      <c r="L107" s="163"/>
      <c r="M107" s="163"/>
    </row>
    <row r="108" spans="2:13" x14ac:dyDescent="0.3">
      <c r="F108" s="163"/>
      <c r="G108" s="163"/>
      <c r="H108" s="163"/>
      <c r="I108" s="163"/>
      <c r="J108" s="163"/>
      <c r="K108" s="163"/>
      <c r="L108" s="163"/>
      <c r="M108" s="163"/>
    </row>
    <row r="109" spans="2:13" x14ac:dyDescent="0.3">
      <c r="F109" s="163"/>
      <c r="G109" s="163"/>
      <c r="H109" s="163"/>
      <c r="I109" s="163"/>
      <c r="J109" s="163"/>
      <c r="K109" s="163"/>
      <c r="L109" s="163"/>
      <c r="M109" s="163"/>
    </row>
    <row r="110" spans="2:13" x14ac:dyDescent="0.3">
      <c r="F110" s="163"/>
      <c r="G110" s="163"/>
      <c r="H110" s="163"/>
      <c r="I110" s="163"/>
      <c r="J110" s="163"/>
      <c r="K110" s="163"/>
      <c r="L110" s="163"/>
      <c r="M110" s="163"/>
    </row>
    <row r="111" spans="2:13" x14ac:dyDescent="0.3">
      <c r="F111" s="163"/>
      <c r="G111" s="163"/>
      <c r="H111" s="163"/>
      <c r="I111" s="163"/>
      <c r="J111" s="163"/>
      <c r="K111" s="163"/>
      <c r="L111" s="163"/>
      <c r="M111" s="163"/>
    </row>
    <row r="112" spans="2:13" x14ac:dyDescent="0.3">
      <c r="F112" s="163"/>
      <c r="G112" s="163"/>
      <c r="H112" s="163"/>
      <c r="I112" s="163"/>
      <c r="J112" s="163"/>
      <c r="K112" s="163"/>
      <c r="L112" s="163"/>
      <c r="M112" s="163"/>
    </row>
    <row r="113" spans="6:13" x14ac:dyDescent="0.3">
      <c r="F113" s="163"/>
      <c r="G113" s="163"/>
      <c r="H113" s="163"/>
      <c r="I113" s="163"/>
      <c r="J113" s="163"/>
      <c r="K113" s="163"/>
      <c r="L113" s="163"/>
      <c r="M113" s="163"/>
    </row>
    <row r="114" spans="6:13" x14ac:dyDescent="0.3">
      <c r="F114" s="163"/>
      <c r="G114" s="163"/>
      <c r="H114" s="163"/>
      <c r="I114" s="163"/>
      <c r="J114" s="163"/>
      <c r="K114" s="163"/>
      <c r="L114" s="163"/>
      <c r="M114" s="163"/>
    </row>
    <row r="115" spans="6:13" x14ac:dyDescent="0.3">
      <c r="F115" s="163"/>
      <c r="G115" s="163"/>
      <c r="H115" s="163"/>
      <c r="I115" s="163"/>
      <c r="J115" s="163"/>
      <c r="K115" s="163"/>
      <c r="L115" s="163"/>
      <c r="M115" s="163"/>
    </row>
    <row r="116" spans="6:13" x14ac:dyDescent="0.3">
      <c r="F116" s="163"/>
      <c r="G116" s="163"/>
      <c r="H116" s="163"/>
      <c r="I116" s="163"/>
      <c r="J116" s="163"/>
      <c r="K116" s="163"/>
      <c r="L116" s="163"/>
      <c r="M116" s="163"/>
    </row>
    <row r="117" spans="6:13" x14ac:dyDescent="0.3">
      <c r="F117" s="163"/>
      <c r="G117" s="163"/>
      <c r="H117" s="163"/>
      <c r="I117" s="163"/>
      <c r="J117" s="163"/>
      <c r="K117" s="163"/>
      <c r="L117" s="163"/>
      <c r="M117" s="163"/>
    </row>
    <row r="118" spans="6:13" x14ac:dyDescent="0.3">
      <c r="F118" s="163"/>
      <c r="G118" s="163"/>
      <c r="H118" s="163"/>
      <c r="I118" s="163"/>
      <c r="J118" s="163"/>
      <c r="K118" s="163"/>
      <c r="L118" s="163"/>
      <c r="M118" s="163"/>
    </row>
    <row r="119" spans="6:13" x14ac:dyDescent="0.3">
      <c r="F119" s="163"/>
      <c r="G119" s="163"/>
      <c r="H119" s="163"/>
      <c r="I119" s="163"/>
      <c r="J119" s="163"/>
      <c r="K119" s="163"/>
      <c r="L119" s="163"/>
      <c r="M119" s="163"/>
    </row>
    <row r="120" spans="6:13" x14ac:dyDescent="0.3">
      <c r="F120" s="163"/>
      <c r="G120" s="163"/>
      <c r="H120" s="163"/>
      <c r="I120" s="163"/>
      <c r="J120" s="163"/>
      <c r="K120" s="163"/>
      <c r="L120" s="163"/>
      <c r="M120" s="163"/>
    </row>
    <row r="121" spans="6:13" x14ac:dyDescent="0.3">
      <c r="F121" s="163"/>
      <c r="G121" s="163"/>
      <c r="H121" s="163"/>
      <c r="I121" s="163"/>
      <c r="J121" s="163"/>
      <c r="K121" s="163"/>
      <c r="L121" s="163"/>
      <c r="M121" s="163"/>
    </row>
    <row r="122" spans="6:13" x14ac:dyDescent="0.3">
      <c r="F122" s="163"/>
      <c r="G122" s="163"/>
      <c r="H122" s="163"/>
      <c r="I122" s="163"/>
      <c r="J122" s="163"/>
      <c r="K122" s="163"/>
      <c r="L122" s="163"/>
      <c r="M122" s="163"/>
    </row>
    <row r="123" spans="6:13" x14ac:dyDescent="0.3">
      <c r="F123" s="163"/>
      <c r="G123" s="163"/>
      <c r="H123" s="163"/>
      <c r="I123" s="163"/>
      <c r="J123" s="163"/>
      <c r="K123" s="163"/>
      <c r="L123" s="163"/>
      <c r="M123" s="163"/>
    </row>
    <row r="124" spans="6:13" x14ac:dyDescent="0.3">
      <c r="F124" s="163"/>
      <c r="G124" s="163"/>
      <c r="H124" s="163"/>
      <c r="I124" s="163"/>
      <c r="J124" s="163"/>
      <c r="K124" s="163"/>
      <c r="L124" s="163"/>
      <c r="M124" s="163"/>
    </row>
    <row r="125" spans="6:13" x14ac:dyDescent="0.3">
      <c r="F125" s="163"/>
      <c r="G125" s="163"/>
      <c r="H125" s="163"/>
      <c r="I125" s="163"/>
      <c r="J125" s="163"/>
      <c r="K125" s="163"/>
      <c r="L125" s="163"/>
      <c r="M125" s="163"/>
    </row>
    <row r="126" spans="6:13" x14ac:dyDescent="0.3">
      <c r="F126" s="163"/>
      <c r="G126" s="163"/>
      <c r="H126" s="163"/>
      <c r="I126" s="163"/>
      <c r="J126" s="163"/>
      <c r="K126" s="163"/>
      <c r="L126" s="163"/>
      <c r="M126" s="163"/>
    </row>
    <row r="127" spans="6:13" x14ac:dyDescent="0.3">
      <c r="F127" s="163"/>
      <c r="G127" s="163"/>
      <c r="H127" s="163"/>
      <c r="I127" s="163"/>
      <c r="J127" s="163"/>
      <c r="K127" s="163"/>
      <c r="L127" s="163"/>
      <c r="M127" s="163"/>
    </row>
    <row r="128" spans="6:13" x14ac:dyDescent="0.3">
      <c r="F128" s="163"/>
      <c r="G128" s="163"/>
      <c r="H128" s="163"/>
      <c r="I128" s="163"/>
      <c r="J128" s="163"/>
      <c r="K128" s="163"/>
      <c r="L128" s="163"/>
      <c r="M128" s="163"/>
    </row>
    <row r="129" spans="6:13" x14ac:dyDescent="0.3">
      <c r="F129" s="163"/>
      <c r="G129" s="163"/>
      <c r="H129" s="163"/>
      <c r="I129" s="163"/>
      <c r="J129" s="163"/>
      <c r="K129" s="163"/>
      <c r="L129" s="163"/>
      <c r="M129" s="163"/>
    </row>
    <row r="130" spans="6:13" x14ac:dyDescent="0.3">
      <c r="F130" s="163"/>
      <c r="G130" s="163"/>
      <c r="H130" s="163"/>
      <c r="I130" s="163"/>
      <c r="J130" s="163"/>
      <c r="K130" s="163"/>
      <c r="L130" s="163"/>
      <c r="M130" s="163"/>
    </row>
    <row r="131" spans="6:13" x14ac:dyDescent="0.3">
      <c r="F131" s="163"/>
      <c r="G131" s="163"/>
      <c r="H131" s="163"/>
      <c r="I131" s="163"/>
      <c r="J131" s="163"/>
      <c r="K131" s="163"/>
      <c r="L131" s="163"/>
      <c r="M131" s="163"/>
    </row>
    <row r="132" spans="6:13" x14ac:dyDescent="0.3">
      <c r="F132" s="163"/>
      <c r="G132" s="163"/>
      <c r="H132" s="163"/>
      <c r="I132" s="163"/>
      <c r="J132" s="163"/>
      <c r="K132" s="163"/>
      <c r="L132" s="163"/>
      <c r="M132" s="163"/>
    </row>
    <row r="133" spans="6:13" x14ac:dyDescent="0.3">
      <c r="F133" s="163"/>
      <c r="G133" s="163"/>
      <c r="H133" s="163"/>
      <c r="I133" s="163"/>
      <c r="J133" s="163"/>
      <c r="K133" s="163"/>
      <c r="L133" s="163"/>
      <c r="M133" s="163"/>
    </row>
    <row r="134" spans="6:13" x14ac:dyDescent="0.3">
      <c r="F134" s="163"/>
      <c r="G134" s="163"/>
      <c r="H134" s="163"/>
      <c r="I134" s="163"/>
      <c r="J134" s="163"/>
      <c r="K134" s="163"/>
      <c r="L134" s="163"/>
      <c r="M134" s="163"/>
    </row>
    <row r="135" spans="6:13" x14ac:dyDescent="0.3">
      <c r="F135" s="163"/>
      <c r="G135" s="163"/>
      <c r="H135" s="163"/>
      <c r="I135" s="163"/>
      <c r="J135" s="163"/>
      <c r="K135" s="163"/>
      <c r="L135" s="163"/>
      <c r="M135" s="163"/>
    </row>
    <row r="136" spans="6:13" x14ac:dyDescent="0.3">
      <c r="F136" s="163"/>
      <c r="G136" s="163"/>
      <c r="H136" s="163"/>
      <c r="I136" s="163"/>
      <c r="J136" s="163"/>
      <c r="K136" s="163"/>
      <c r="L136" s="163"/>
      <c r="M136" s="163"/>
    </row>
  </sheetData>
  <sheetProtection sheet="1" scenarios="1" formatCells="0" formatColumns="0" formatRows="0" insertColumns="0" insertRows="0" deleteColumns="0" sort="0" autoFilter="0"/>
  <mergeCells count="6">
    <mergeCell ref="B2:M2"/>
    <mergeCell ref="C3:J3"/>
    <mergeCell ref="C5:D5"/>
    <mergeCell ref="C6:D6"/>
    <mergeCell ref="H5:I5"/>
    <mergeCell ref="H6:I6"/>
  </mergeCells>
  <conditionalFormatting sqref="C8:C100">
    <cfRule type="expression" dxfId="17" priority="1">
      <formula>AND(ISBLANK(INDIRECT("CategoriesTable[@Category name]")),NOT(ISBLANK(INDIRECT("CategoriesTable[@Category type]"))))</formula>
    </cfRule>
  </conditionalFormatting>
  <conditionalFormatting sqref="D8:D100">
    <cfRule type="expression" dxfId="16" priority="2">
      <formula>AND(ISBLANK(INDIRECT("CategoriesTable[@Category type]")),NOT(ISBLANK(INDIRECT("CategoriesTable[@Category name]"))))</formula>
    </cfRule>
  </conditionalFormatting>
  <conditionalFormatting sqref="B8:E100">
    <cfRule type="expression" dxfId="15" priority="3">
      <formula>INDIRECT("CategoriesTable[@Default]")=TRUE</formula>
    </cfRule>
  </conditionalFormatting>
  <conditionalFormatting sqref="H8:H100">
    <cfRule type="expression" dxfId="14" priority="4">
      <formula>AND(ISBLANK(INDIRECT("SubcategoriesTable[@Category name]")),NOT(ISBLANK(INDIRECT("SubcategoriesTable[@Subcategory name]"))))</formula>
    </cfRule>
  </conditionalFormatting>
  <conditionalFormatting sqref="I8:I100">
    <cfRule type="expression" dxfId="13" priority="5">
      <formula>AND(ISBLANK(INDIRECT("SubcategoriesTable[@Subcategory name]")),NOT(ISBLANK(INDIRECT("SubcategoriesTable[@Category name]"))))</formula>
    </cfRule>
  </conditionalFormatting>
  <dataValidations count="3">
    <dataValidation type="list" allowBlank="1" showInputMessage="1" showErrorMessage="1" promptTitle="Type of the entry" prompt="Expense,Income,Transfer" sqref="D8:D9" xr:uid="{D3636562-5CDE-7C4F-8A1C-61B2D7477ABA}">
      <formula1>"Expense,Income,Transfer"</formula1>
    </dataValidation>
    <dataValidation type="list" allowBlank="1" showInputMessage="1" showErrorMessage="1" sqref="H8:H100" xr:uid="{F0E71476-9EA0-E449-95B9-0B515AC8A593}">
      <formula1>INDIRECT("HiddenCategories!$B$2#")</formula1>
    </dataValidation>
    <dataValidation type="list" allowBlank="1" showErrorMessage="1" promptTitle="Type of the entry" prompt="Expense,Income,Transfer" sqref="D10:D100" xr:uid="{1245C654-5FC1-AE4A-AB81-FEF06AFF9FEB}">
      <formula1>"Expense,Income,Transfer"</formula1>
    </dataValidation>
  </dataValidations>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13C13-C73F-6A4E-9DCC-DCCB5E8E58F2}">
  <dimension ref="B1:CQ100"/>
  <sheetViews>
    <sheetView workbookViewId="0"/>
  </sheetViews>
  <sheetFormatPr defaultColWidth="11.5546875" defaultRowHeight="14.4" x14ac:dyDescent="0.3"/>
  <sheetData>
    <row r="1" spans="2:95" x14ac:dyDescent="0.3">
      <c r="B1" t="s">
        <v>48</v>
      </c>
      <c r="C1" t="s">
        <v>131</v>
      </c>
    </row>
    <row r="2" spans="2:95" x14ac:dyDescent="0.3">
      <c r="B2" t="e" cm="1">
        <f t="array" aca="1" ref="B2" ca="1">_xlfn.UNIQUE(_xlfn._xlws.FILTER(CategoryNames, CategoryNames&lt;&gt;"",),FALSE,FALSE)</f>
        <v>#NAME?</v>
      </c>
      <c r="C2" t="str" cm="1">
        <f t="array" aca="1" ref="C2" ca="1">IFERROR(TRANSPOSE(INDEX(_xlfn._xlws.FILTER(INDIRECT("SubcategoriesTable[Subcategory name]"),INDIRECT("SubcategoriesTable[Category name]")=$B2),,)),"No subcategories")</f>
        <v>No subcategories</v>
      </c>
    </row>
    <row r="3" spans="2:95" x14ac:dyDescent="0.3">
      <c r="C3" t="str" cm="1">
        <f t="array" aca="1" ref="C3:CQ3" ca="1">IFERROR(TRANSPOSE(INDEX(_xlfn._xlws.FILTER(INDIRECT("SubcategoriesTable[Subcategory name]"),INDIRECT("SubcategoriesTable[Category name]")=$B3),,)),"No subcategories")</f>
        <v>No subcategories</v>
      </c>
      <c r="D3" t="str">
        <f ca="1"/>
        <v>No subcategories</v>
      </c>
      <c r="E3" t="str">
        <f ca="1"/>
        <v>No subcategories</v>
      </c>
      <c r="F3" t="str">
        <f ca="1"/>
        <v>No subcategories</v>
      </c>
      <c r="G3" t="str">
        <f ca="1"/>
        <v>No subcategories</v>
      </c>
      <c r="H3" t="str">
        <f ca="1"/>
        <v>No subcategories</v>
      </c>
      <c r="I3" t="str">
        <f ca="1"/>
        <v>No subcategories</v>
      </c>
      <c r="J3" t="str">
        <f ca="1"/>
        <v>No subcategories</v>
      </c>
      <c r="K3" t="str">
        <f ca="1"/>
        <v>No subcategories</v>
      </c>
      <c r="L3" t="str">
        <f ca="1"/>
        <v>No subcategories</v>
      </c>
      <c r="M3" t="str">
        <f ca="1"/>
        <v>No subcategories</v>
      </c>
      <c r="N3" t="str">
        <f ca="1"/>
        <v>No subcategories</v>
      </c>
      <c r="O3" t="str">
        <f ca="1"/>
        <v>No subcategories</v>
      </c>
      <c r="P3" t="str">
        <f ca="1"/>
        <v>No subcategories</v>
      </c>
      <c r="Q3" t="str">
        <f ca="1"/>
        <v>No subcategories</v>
      </c>
      <c r="R3" t="str">
        <f ca="1"/>
        <v>No subcategories</v>
      </c>
      <c r="S3" t="str">
        <f ca="1"/>
        <v>No subcategories</v>
      </c>
      <c r="T3" t="str">
        <f ca="1"/>
        <v>No subcategories</v>
      </c>
      <c r="U3" t="str">
        <f ca="1"/>
        <v>No subcategories</v>
      </c>
      <c r="V3" t="str">
        <f ca="1"/>
        <v>No subcategories</v>
      </c>
      <c r="W3" t="str">
        <f ca="1"/>
        <v>No subcategories</v>
      </c>
      <c r="X3" t="str">
        <f ca="1"/>
        <v>No subcategories</v>
      </c>
      <c r="Y3" t="str">
        <f ca="1"/>
        <v>No subcategories</v>
      </c>
      <c r="Z3" t="str">
        <f ca="1"/>
        <v>No subcategories</v>
      </c>
      <c r="AA3" t="str">
        <f ca="1"/>
        <v>No subcategories</v>
      </c>
      <c r="AB3" t="str">
        <f ca="1"/>
        <v>No subcategories</v>
      </c>
      <c r="AC3" t="str">
        <f ca="1"/>
        <v>No subcategories</v>
      </c>
      <c r="AD3" t="str">
        <f ca="1"/>
        <v>No subcategories</v>
      </c>
      <c r="AE3" t="str">
        <f ca="1"/>
        <v>No subcategories</v>
      </c>
      <c r="AF3" t="str">
        <f ca="1"/>
        <v>No subcategories</v>
      </c>
      <c r="AG3" t="str">
        <f ca="1"/>
        <v>No subcategories</v>
      </c>
      <c r="AH3" t="str">
        <f ca="1"/>
        <v>No subcategories</v>
      </c>
      <c r="AI3" t="str">
        <f ca="1"/>
        <v>No subcategories</v>
      </c>
      <c r="AJ3" t="str">
        <f ca="1"/>
        <v>No subcategories</v>
      </c>
      <c r="AK3" t="str">
        <f ca="1"/>
        <v>No subcategories</v>
      </c>
      <c r="AL3" t="str">
        <f ca="1"/>
        <v>No subcategories</v>
      </c>
      <c r="AM3" t="str">
        <f ca="1"/>
        <v>No subcategories</v>
      </c>
      <c r="AN3" t="str">
        <f ca="1"/>
        <v>No subcategories</v>
      </c>
      <c r="AO3" t="str">
        <f ca="1"/>
        <v>No subcategories</v>
      </c>
      <c r="AP3" t="str">
        <f ca="1"/>
        <v>No subcategories</v>
      </c>
      <c r="AQ3" t="str">
        <f ca="1"/>
        <v>No subcategories</v>
      </c>
      <c r="AR3" t="str">
        <f ca="1"/>
        <v>No subcategories</v>
      </c>
      <c r="AS3" t="str">
        <f ca="1"/>
        <v>No subcategories</v>
      </c>
      <c r="AT3" t="str">
        <f ca="1"/>
        <v>No subcategories</v>
      </c>
      <c r="AU3" t="str">
        <f ca="1"/>
        <v>No subcategories</v>
      </c>
      <c r="AV3" t="str">
        <f ca="1"/>
        <v>No subcategories</v>
      </c>
      <c r="AW3" t="str">
        <f ca="1"/>
        <v>No subcategories</v>
      </c>
      <c r="AX3" t="str">
        <f ca="1"/>
        <v>No subcategories</v>
      </c>
      <c r="AY3" t="str">
        <f ca="1"/>
        <v>No subcategories</v>
      </c>
      <c r="AZ3" t="str">
        <f ca="1"/>
        <v>No subcategories</v>
      </c>
      <c r="BA3" t="str">
        <f ca="1"/>
        <v>No subcategories</v>
      </c>
      <c r="BB3" t="str">
        <f ca="1"/>
        <v>No subcategories</v>
      </c>
      <c r="BC3" t="str">
        <f ca="1"/>
        <v>No subcategories</v>
      </c>
      <c r="BD3" t="str">
        <f ca="1"/>
        <v>No subcategories</v>
      </c>
      <c r="BE3" t="str">
        <f ca="1"/>
        <v>No subcategories</v>
      </c>
      <c r="BF3" t="str">
        <f ca="1"/>
        <v>No subcategories</v>
      </c>
      <c r="BG3" t="str">
        <f ca="1"/>
        <v>No subcategories</v>
      </c>
      <c r="BH3" t="str">
        <f ca="1"/>
        <v>No subcategories</v>
      </c>
      <c r="BI3" t="str">
        <f ca="1"/>
        <v>No subcategories</v>
      </c>
      <c r="BJ3" t="str">
        <f ca="1"/>
        <v>No subcategories</v>
      </c>
      <c r="BK3" t="str">
        <f ca="1"/>
        <v>No subcategories</v>
      </c>
      <c r="BL3" t="str">
        <f ca="1"/>
        <v>No subcategories</v>
      </c>
      <c r="BM3" t="str">
        <f ca="1"/>
        <v>No subcategories</v>
      </c>
      <c r="BN3" t="str">
        <f ca="1"/>
        <v>No subcategories</v>
      </c>
      <c r="BO3" t="str">
        <f ca="1"/>
        <v>No subcategories</v>
      </c>
      <c r="BP3" t="str">
        <f ca="1"/>
        <v>No subcategories</v>
      </c>
      <c r="BQ3" t="str">
        <f ca="1"/>
        <v>No subcategories</v>
      </c>
      <c r="BR3" t="str">
        <f ca="1"/>
        <v>No subcategories</v>
      </c>
      <c r="BS3" t="str">
        <f ca="1"/>
        <v>No subcategories</v>
      </c>
      <c r="BT3" t="str">
        <f ca="1"/>
        <v>No subcategories</v>
      </c>
      <c r="BU3" t="str">
        <f ca="1"/>
        <v>No subcategories</v>
      </c>
      <c r="BV3" t="str">
        <f ca="1"/>
        <v>No subcategories</v>
      </c>
      <c r="BW3" t="str">
        <f ca="1"/>
        <v>No subcategories</v>
      </c>
      <c r="BX3" t="str">
        <f ca="1"/>
        <v>No subcategories</v>
      </c>
      <c r="BY3" t="str">
        <f ca="1"/>
        <v>No subcategories</v>
      </c>
      <c r="BZ3" t="str">
        <f ca="1"/>
        <v>No subcategories</v>
      </c>
      <c r="CA3" t="str">
        <f ca="1"/>
        <v>No subcategories</v>
      </c>
      <c r="CB3" t="str">
        <f ca="1"/>
        <v>No subcategories</v>
      </c>
      <c r="CC3" t="str">
        <f ca="1"/>
        <v>No subcategories</v>
      </c>
      <c r="CD3" t="str">
        <f ca="1"/>
        <v>No subcategories</v>
      </c>
      <c r="CE3" t="str">
        <f ca="1"/>
        <v>No subcategories</v>
      </c>
      <c r="CF3" t="str">
        <f ca="1"/>
        <v>No subcategories</v>
      </c>
      <c r="CG3" t="str">
        <f ca="1"/>
        <v>No subcategories</v>
      </c>
      <c r="CH3" t="str">
        <f ca="1"/>
        <v>No subcategories</v>
      </c>
      <c r="CI3" t="str">
        <f ca="1"/>
        <v>No subcategories</v>
      </c>
      <c r="CJ3" t="str">
        <f ca="1"/>
        <v>No subcategories</v>
      </c>
      <c r="CK3" t="str">
        <f ca="1"/>
        <v>No subcategories</v>
      </c>
      <c r="CL3" t="str">
        <f ca="1"/>
        <v>No subcategories</v>
      </c>
      <c r="CM3" t="str">
        <f ca="1"/>
        <v>No subcategories</v>
      </c>
      <c r="CN3" t="str">
        <f ca="1"/>
        <v>No subcategories</v>
      </c>
      <c r="CO3" t="str">
        <f ca="1"/>
        <v>No subcategories</v>
      </c>
      <c r="CP3" t="str">
        <f ca="1"/>
        <v>No subcategories</v>
      </c>
      <c r="CQ3" t="str">
        <f ca="1"/>
        <v>No subcategories</v>
      </c>
    </row>
    <row r="4" spans="2:95" x14ac:dyDescent="0.3">
      <c r="C4" t="str" cm="1">
        <f t="array" aca="1" ref="C4:CQ4" ca="1">IFERROR(TRANSPOSE(INDEX(_xlfn._xlws.FILTER(INDIRECT("SubcategoriesTable[Subcategory name]"),INDIRECT("SubcategoriesTable[Category name]")=$B4),,)),"No subcategories")</f>
        <v>No subcategories</v>
      </c>
      <c r="D4" t="str">
        <f ca="1"/>
        <v>No subcategories</v>
      </c>
      <c r="E4" t="str">
        <f ca="1"/>
        <v>No subcategories</v>
      </c>
      <c r="F4" t="str">
        <f ca="1"/>
        <v>No subcategories</v>
      </c>
      <c r="G4" t="str">
        <f ca="1"/>
        <v>No subcategories</v>
      </c>
      <c r="H4" t="str">
        <f ca="1"/>
        <v>No subcategories</v>
      </c>
      <c r="I4" t="str">
        <f ca="1"/>
        <v>No subcategories</v>
      </c>
      <c r="J4" t="str">
        <f ca="1"/>
        <v>No subcategories</v>
      </c>
      <c r="K4" t="str">
        <f ca="1"/>
        <v>No subcategories</v>
      </c>
      <c r="L4" t="str">
        <f ca="1"/>
        <v>No subcategories</v>
      </c>
      <c r="M4" t="str">
        <f ca="1"/>
        <v>No subcategories</v>
      </c>
      <c r="N4" t="str">
        <f ca="1"/>
        <v>No subcategories</v>
      </c>
      <c r="O4" t="str">
        <f ca="1"/>
        <v>No subcategories</v>
      </c>
      <c r="P4" t="str">
        <f ca="1"/>
        <v>No subcategories</v>
      </c>
      <c r="Q4" t="str">
        <f ca="1"/>
        <v>No subcategories</v>
      </c>
      <c r="R4" t="str">
        <f ca="1"/>
        <v>No subcategories</v>
      </c>
      <c r="S4" t="str">
        <f ca="1"/>
        <v>No subcategories</v>
      </c>
      <c r="T4" t="str">
        <f ca="1"/>
        <v>No subcategories</v>
      </c>
      <c r="U4" t="str">
        <f ca="1"/>
        <v>No subcategories</v>
      </c>
      <c r="V4" t="str">
        <f ca="1"/>
        <v>No subcategories</v>
      </c>
      <c r="W4" t="str">
        <f ca="1"/>
        <v>No subcategories</v>
      </c>
      <c r="X4" t="str">
        <f ca="1"/>
        <v>No subcategories</v>
      </c>
      <c r="Y4" t="str">
        <f ca="1"/>
        <v>No subcategories</v>
      </c>
      <c r="Z4" t="str">
        <f ca="1"/>
        <v>No subcategories</v>
      </c>
      <c r="AA4" t="str">
        <f ca="1"/>
        <v>No subcategories</v>
      </c>
      <c r="AB4" t="str">
        <f ca="1"/>
        <v>No subcategories</v>
      </c>
      <c r="AC4" t="str">
        <f ca="1"/>
        <v>No subcategories</v>
      </c>
      <c r="AD4" t="str">
        <f ca="1"/>
        <v>No subcategories</v>
      </c>
      <c r="AE4" t="str">
        <f ca="1"/>
        <v>No subcategories</v>
      </c>
      <c r="AF4" t="str">
        <f ca="1"/>
        <v>No subcategories</v>
      </c>
      <c r="AG4" t="str">
        <f ca="1"/>
        <v>No subcategories</v>
      </c>
      <c r="AH4" t="str">
        <f ca="1"/>
        <v>No subcategories</v>
      </c>
      <c r="AI4" t="str">
        <f ca="1"/>
        <v>No subcategories</v>
      </c>
      <c r="AJ4" t="str">
        <f ca="1"/>
        <v>No subcategories</v>
      </c>
      <c r="AK4" t="str">
        <f ca="1"/>
        <v>No subcategories</v>
      </c>
      <c r="AL4" t="str">
        <f ca="1"/>
        <v>No subcategories</v>
      </c>
      <c r="AM4" t="str">
        <f ca="1"/>
        <v>No subcategories</v>
      </c>
      <c r="AN4" t="str">
        <f ca="1"/>
        <v>No subcategories</v>
      </c>
      <c r="AO4" t="str">
        <f ca="1"/>
        <v>No subcategories</v>
      </c>
      <c r="AP4" t="str">
        <f ca="1"/>
        <v>No subcategories</v>
      </c>
      <c r="AQ4" t="str">
        <f ca="1"/>
        <v>No subcategories</v>
      </c>
      <c r="AR4" t="str">
        <f ca="1"/>
        <v>No subcategories</v>
      </c>
      <c r="AS4" t="str">
        <f ca="1"/>
        <v>No subcategories</v>
      </c>
      <c r="AT4" t="str">
        <f ca="1"/>
        <v>No subcategories</v>
      </c>
      <c r="AU4" t="str">
        <f ca="1"/>
        <v>No subcategories</v>
      </c>
      <c r="AV4" t="str">
        <f ca="1"/>
        <v>No subcategories</v>
      </c>
      <c r="AW4" t="str">
        <f ca="1"/>
        <v>No subcategories</v>
      </c>
      <c r="AX4" t="str">
        <f ca="1"/>
        <v>No subcategories</v>
      </c>
      <c r="AY4" t="str">
        <f ca="1"/>
        <v>No subcategories</v>
      </c>
      <c r="AZ4" t="str">
        <f ca="1"/>
        <v>No subcategories</v>
      </c>
      <c r="BA4" t="str">
        <f ca="1"/>
        <v>No subcategories</v>
      </c>
      <c r="BB4" t="str">
        <f ca="1"/>
        <v>No subcategories</v>
      </c>
      <c r="BC4" t="str">
        <f ca="1"/>
        <v>No subcategories</v>
      </c>
      <c r="BD4" t="str">
        <f ca="1"/>
        <v>No subcategories</v>
      </c>
      <c r="BE4" t="str">
        <f ca="1"/>
        <v>No subcategories</v>
      </c>
      <c r="BF4" t="str">
        <f ca="1"/>
        <v>No subcategories</v>
      </c>
      <c r="BG4" t="str">
        <f ca="1"/>
        <v>No subcategories</v>
      </c>
      <c r="BH4" t="str">
        <f ca="1"/>
        <v>No subcategories</v>
      </c>
      <c r="BI4" t="str">
        <f ca="1"/>
        <v>No subcategories</v>
      </c>
      <c r="BJ4" t="str">
        <f ca="1"/>
        <v>No subcategories</v>
      </c>
      <c r="BK4" t="str">
        <f ca="1"/>
        <v>No subcategories</v>
      </c>
      <c r="BL4" t="str">
        <f ca="1"/>
        <v>No subcategories</v>
      </c>
      <c r="BM4" t="str">
        <f ca="1"/>
        <v>No subcategories</v>
      </c>
      <c r="BN4" t="str">
        <f ca="1"/>
        <v>No subcategories</v>
      </c>
      <c r="BO4" t="str">
        <f ca="1"/>
        <v>No subcategories</v>
      </c>
      <c r="BP4" t="str">
        <f ca="1"/>
        <v>No subcategories</v>
      </c>
      <c r="BQ4" t="str">
        <f ca="1"/>
        <v>No subcategories</v>
      </c>
      <c r="BR4" t="str">
        <f ca="1"/>
        <v>No subcategories</v>
      </c>
      <c r="BS4" t="str">
        <f ca="1"/>
        <v>No subcategories</v>
      </c>
      <c r="BT4" t="str">
        <f ca="1"/>
        <v>No subcategories</v>
      </c>
      <c r="BU4" t="str">
        <f ca="1"/>
        <v>No subcategories</v>
      </c>
      <c r="BV4" t="str">
        <f ca="1"/>
        <v>No subcategories</v>
      </c>
      <c r="BW4" t="str">
        <f ca="1"/>
        <v>No subcategories</v>
      </c>
      <c r="BX4" t="str">
        <f ca="1"/>
        <v>No subcategories</v>
      </c>
      <c r="BY4" t="str">
        <f ca="1"/>
        <v>No subcategories</v>
      </c>
      <c r="BZ4" t="str">
        <f ca="1"/>
        <v>No subcategories</v>
      </c>
      <c r="CA4" t="str">
        <f ca="1"/>
        <v>No subcategories</v>
      </c>
      <c r="CB4" t="str">
        <f ca="1"/>
        <v>No subcategories</v>
      </c>
      <c r="CC4" t="str">
        <f ca="1"/>
        <v>No subcategories</v>
      </c>
      <c r="CD4" t="str">
        <f ca="1"/>
        <v>No subcategories</v>
      </c>
      <c r="CE4" t="str">
        <f ca="1"/>
        <v>No subcategories</v>
      </c>
      <c r="CF4" t="str">
        <f ca="1"/>
        <v>No subcategories</v>
      </c>
      <c r="CG4" t="str">
        <f ca="1"/>
        <v>No subcategories</v>
      </c>
      <c r="CH4" t="str">
        <f ca="1"/>
        <v>No subcategories</v>
      </c>
      <c r="CI4" t="str">
        <f ca="1"/>
        <v>No subcategories</v>
      </c>
      <c r="CJ4" t="str">
        <f ca="1"/>
        <v>No subcategories</v>
      </c>
      <c r="CK4" t="str">
        <f ca="1"/>
        <v>No subcategories</v>
      </c>
      <c r="CL4" t="str">
        <f ca="1"/>
        <v>No subcategories</v>
      </c>
      <c r="CM4" t="str">
        <f ca="1"/>
        <v>No subcategories</v>
      </c>
      <c r="CN4" t="str">
        <f ca="1"/>
        <v>No subcategories</v>
      </c>
      <c r="CO4" t="str">
        <f ca="1"/>
        <v>No subcategories</v>
      </c>
      <c r="CP4" t="str">
        <f ca="1"/>
        <v>No subcategories</v>
      </c>
      <c r="CQ4" t="str">
        <f ca="1"/>
        <v>No subcategories</v>
      </c>
    </row>
    <row r="5" spans="2:95" x14ac:dyDescent="0.3">
      <c r="C5" t="str" cm="1">
        <f t="array" aca="1" ref="C5:CQ5" ca="1">IFERROR(TRANSPOSE(INDEX(_xlfn._xlws.FILTER(INDIRECT("SubcategoriesTable[Subcategory name]"),INDIRECT("SubcategoriesTable[Category name]")=$B5),,)),"No subcategories")</f>
        <v>No subcategories</v>
      </c>
      <c r="D5" t="str">
        <f ca="1"/>
        <v>No subcategories</v>
      </c>
      <c r="E5" t="str">
        <f ca="1"/>
        <v>No subcategories</v>
      </c>
      <c r="F5" t="str">
        <f ca="1"/>
        <v>No subcategories</v>
      </c>
      <c r="G5" t="str">
        <f ca="1"/>
        <v>No subcategories</v>
      </c>
      <c r="H5" t="str">
        <f ca="1"/>
        <v>No subcategories</v>
      </c>
      <c r="I5" t="str">
        <f ca="1"/>
        <v>No subcategories</v>
      </c>
      <c r="J5" t="str">
        <f ca="1"/>
        <v>No subcategories</v>
      </c>
      <c r="K5" t="str">
        <f ca="1"/>
        <v>No subcategories</v>
      </c>
      <c r="L5" t="str">
        <f ca="1"/>
        <v>No subcategories</v>
      </c>
      <c r="M5" t="str">
        <f ca="1"/>
        <v>No subcategories</v>
      </c>
      <c r="N5" t="str">
        <f ca="1"/>
        <v>No subcategories</v>
      </c>
      <c r="O5" t="str">
        <f ca="1"/>
        <v>No subcategories</v>
      </c>
      <c r="P5" t="str">
        <f ca="1"/>
        <v>No subcategories</v>
      </c>
      <c r="Q5" t="str">
        <f ca="1"/>
        <v>No subcategories</v>
      </c>
      <c r="R5" t="str">
        <f ca="1"/>
        <v>No subcategories</v>
      </c>
      <c r="S5" t="str">
        <f ca="1"/>
        <v>No subcategories</v>
      </c>
      <c r="T5" t="str">
        <f ca="1"/>
        <v>No subcategories</v>
      </c>
      <c r="U5" t="str">
        <f ca="1"/>
        <v>No subcategories</v>
      </c>
      <c r="V5" t="str">
        <f ca="1"/>
        <v>No subcategories</v>
      </c>
      <c r="W5" t="str">
        <f ca="1"/>
        <v>No subcategories</v>
      </c>
      <c r="X5" t="str">
        <f ca="1"/>
        <v>No subcategories</v>
      </c>
      <c r="Y5" t="str">
        <f ca="1"/>
        <v>No subcategories</v>
      </c>
      <c r="Z5" t="str">
        <f ca="1"/>
        <v>No subcategories</v>
      </c>
      <c r="AA5" t="str">
        <f ca="1"/>
        <v>No subcategories</v>
      </c>
      <c r="AB5" t="str">
        <f ca="1"/>
        <v>No subcategories</v>
      </c>
      <c r="AC5" t="str">
        <f ca="1"/>
        <v>No subcategories</v>
      </c>
      <c r="AD5" t="str">
        <f ca="1"/>
        <v>No subcategories</v>
      </c>
      <c r="AE5" t="str">
        <f ca="1"/>
        <v>No subcategories</v>
      </c>
      <c r="AF5" t="str">
        <f ca="1"/>
        <v>No subcategories</v>
      </c>
      <c r="AG5" t="str">
        <f ca="1"/>
        <v>No subcategories</v>
      </c>
      <c r="AH5" t="str">
        <f ca="1"/>
        <v>No subcategories</v>
      </c>
      <c r="AI5" t="str">
        <f ca="1"/>
        <v>No subcategories</v>
      </c>
      <c r="AJ5" t="str">
        <f ca="1"/>
        <v>No subcategories</v>
      </c>
      <c r="AK5" t="str">
        <f ca="1"/>
        <v>No subcategories</v>
      </c>
      <c r="AL5" t="str">
        <f ca="1"/>
        <v>No subcategories</v>
      </c>
      <c r="AM5" t="str">
        <f ca="1"/>
        <v>No subcategories</v>
      </c>
      <c r="AN5" t="str">
        <f ca="1"/>
        <v>No subcategories</v>
      </c>
      <c r="AO5" t="str">
        <f ca="1"/>
        <v>No subcategories</v>
      </c>
      <c r="AP5" t="str">
        <f ca="1"/>
        <v>No subcategories</v>
      </c>
      <c r="AQ5" t="str">
        <f ca="1"/>
        <v>No subcategories</v>
      </c>
      <c r="AR5" t="str">
        <f ca="1"/>
        <v>No subcategories</v>
      </c>
      <c r="AS5" t="str">
        <f ca="1"/>
        <v>No subcategories</v>
      </c>
      <c r="AT5" t="str">
        <f ca="1"/>
        <v>No subcategories</v>
      </c>
      <c r="AU5" t="str">
        <f ca="1"/>
        <v>No subcategories</v>
      </c>
      <c r="AV5" t="str">
        <f ca="1"/>
        <v>No subcategories</v>
      </c>
      <c r="AW5" t="str">
        <f ca="1"/>
        <v>No subcategories</v>
      </c>
      <c r="AX5" t="str">
        <f ca="1"/>
        <v>No subcategories</v>
      </c>
      <c r="AY5" t="str">
        <f ca="1"/>
        <v>No subcategories</v>
      </c>
      <c r="AZ5" t="str">
        <f ca="1"/>
        <v>No subcategories</v>
      </c>
      <c r="BA5" t="str">
        <f ca="1"/>
        <v>No subcategories</v>
      </c>
      <c r="BB5" t="str">
        <f ca="1"/>
        <v>No subcategories</v>
      </c>
      <c r="BC5" t="str">
        <f ca="1"/>
        <v>No subcategories</v>
      </c>
      <c r="BD5" t="str">
        <f ca="1"/>
        <v>No subcategories</v>
      </c>
      <c r="BE5" t="str">
        <f ca="1"/>
        <v>No subcategories</v>
      </c>
      <c r="BF5" t="str">
        <f ca="1"/>
        <v>No subcategories</v>
      </c>
      <c r="BG5" t="str">
        <f ca="1"/>
        <v>No subcategories</v>
      </c>
      <c r="BH5" t="str">
        <f ca="1"/>
        <v>No subcategories</v>
      </c>
      <c r="BI5" t="str">
        <f ca="1"/>
        <v>No subcategories</v>
      </c>
      <c r="BJ5" t="str">
        <f ca="1"/>
        <v>No subcategories</v>
      </c>
      <c r="BK5" t="str">
        <f ca="1"/>
        <v>No subcategories</v>
      </c>
      <c r="BL5" t="str">
        <f ca="1"/>
        <v>No subcategories</v>
      </c>
      <c r="BM5" t="str">
        <f ca="1"/>
        <v>No subcategories</v>
      </c>
      <c r="BN5" t="str">
        <f ca="1"/>
        <v>No subcategories</v>
      </c>
      <c r="BO5" t="str">
        <f ca="1"/>
        <v>No subcategories</v>
      </c>
      <c r="BP5" t="str">
        <f ca="1"/>
        <v>No subcategories</v>
      </c>
      <c r="BQ5" t="str">
        <f ca="1"/>
        <v>No subcategories</v>
      </c>
      <c r="BR5" t="str">
        <f ca="1"/>
        <v>No subcategories</v>
      </c>
      <c r="BS5" t="str">
        <f ca="1"/>
        <v>No subcategories</v>
      </c>
      <c r="BT5" t="str">
        <f ca="1"/>
        <v>No subcategories</v>
      </c>
      <c r="BU5" t="str">
        <f ca="1"/>
        <v>No subcategories</v>
      </c>
      <c r="BV5" t="str">
        <f ca="1"/>
        <v>No subcategories</v>
      </c>
      <c r="BW5" t="str">
        <f ca="1"/>
        <v>No subcategories</v>
      </c>
      <c r="BX5" t="str">
        <f ca="1"/>
        <v>No subcategories</v>
      </c>
      <c r="BY5" t="str">
        <f ca="1"/>
        <v>No subcategories</v>
      </c>
      <c r="BZ5" t="str">
        <f ca="1"/>
        <v>No subcategories</v>
      </c>
      <c r="CA5" t="str">
        <f ca="1"/>
        <v>No subcategories</v>
      </c>
      <c r="CB5" t="str">
        <f ca="1"/>
        <v>No subcategories</v>
      </c>
      <c r="CC5" t="str">
        <f ca="1"/>
        <v>No subcategories</v>
      </c>
      <c r="CD5" t="str">
        <f ca="1"/>
        <v>No subcategories</v>
      </c>
      <c r="CE5" t="str">
        <f ca="1"/>
        <v>No subcategories</v>
      </c>
      <c r="CF5" t="str">
        <f ca="1"/>
        <v>No subcategories</v>
      </c>
      <c r="CG5" t="str">
        <f ca="1"/>
        <v>No subcategories</v>
      </c>
      <c r="CH5" t="str">
        <f ca="1"/>
        <v>No subcategories</v>
      </c>
      <c r="CI5" t="str">
        <f ca="1"/>
        <v>No subcategories</v>
      </c>
      <c r="CJ5" t="str">
        <f ca="1"/>
        <v>No subcategories</v>
      </c>
      <c r="CK5" t="str">
        <f ca="1"/>
        <v>No subcategories</v>
      </c>
      <c r="CL5" t="str">
        <f ca="1"/>
        <v>No subcategories</v>
      </c>
      <c r="CM5" t="str">
        <f ca="1"/>
        <v>No subcategories</v>
      </c>
      <c r="CN5" t="str">
        <f ca="1"/>
        <v>No subcategories</v>
      </c>
      <c r="CO5" t="str">
        <f ca="1"/>
        <v>No subcategories</v>
      </c>
      <c r="CP5" t="str">
        <f ca="1"/>
        <v>No subcategories</v>
      </c>
      <c r="CQ5" t="str">
        <f ca="1"/>
        <v>No subcategories</v>
      </c>
    </row>
    <row r="6" spans="2:95" x14ac:dyDescent="0.3">
      <c r="C6" t="str" cm="1">
        <f t="array" aca="1" ref="C6:CQ6" ca="1">IFERROR(TRANSPOSE(INDEX(_xlfn._xlws.FILTER(INDIRECT("SubcategoriesTable[Subcategory name]"),INDIRECT("SubcategoriesTable[Category name]")=$B6),,)),"No subcategories")</f>
        <v>No subcategories</v>
      </c>
      <c r="D6" t="str">
        <f ca="1"/>
        <v>No subcategories</v>
      </c>
      <c r="E6" t="str">
        <f ca="1"/>
        <v>No subcategories</v>
      </c>
      <c r="F6" t="str">
        <f ca="1"/>
        <v>No subcategories</v>
      </c>
      <c r="G6" t="str">
        <f ca="1"/>
        <v>No subcategories</v>
      </c>
      <c r="H6" t="str">
        <f ca="1"/>
        <v>No subcategories</v>
      </c>
      <c r="I6" t="str">
        <f ca="1"/>
        <v>No subcategories</v>
      </c>
      <c r="J6" t="str">
        <f ca="1"/>
        <v>No subcategories</v>
      </c>
      <c r="K6" t="str">
        <f ca="1"/>
        <v>No subcategories</v>
      </c>
      <c r="L6" t="str">
        <f ca="1"/>
        <v>No subcategories</v>
      </c>
      <c r="M6" t="str">
        <f ca="1"/>
        <v>No subcategories</v>
      </c>
      <c r="N6" t="str">
        <f ca="1"/>
        <v>No subcategories</v>
      </c>
      <c r="O6" t="str">
        <f ca="1"/>
        <v>No subcategories</v>
      </c>
      <c r="P6" t="str">
        <f ca="1"/>
        <v>No subcategories</v>
      </c>
      <c r="Q6" t="str">
        <f ca="1"/>
        <v>No subcategories</v>
      </c>
      <c r="R6" t="str">
        <f ca="1"/>
        <v>No subcategories</v>
      </c>
      <c r="S6" t="str">
        <f ca="1"/>
        <v>No subcategories</v>
      </c>
      <c r="T6" t="str">
        <f ca="1"/>
        <v>No subcategories</v>
      </c>
      <c r="U6" t="str">
        <f ca="1"/>
        <v>No subcategories</v>
      </c>
      <c r="V6" t="str">
        <f ca="1"/>
        <v>No subcategories</v>
      </c>
      <c r="W6" t="str">
        <f ca="1"/>
        <v>No subcategories</v>
      </c>
      <c r="X6" t="str">
        <f ca="1"/>
        <v>No subcategories</v>
      </c>
      <c r="Y6" t="str">
        <f ca="1"/>
        <v>No subcategories</v>
      </c>
      <c r="Z6" t="str">
        <f ca="1"/>
        <v>No subcategories</v>
      </c>
      <c r="AA6" t="str">
        <f ca="1"/>
        <v>No subcategories</v>
      </c>
      <c r="AB6" t="str">
        <f ca="1"/>
        <v>No subcategories</v>
      </c>
      <c r="AC6" t="str">
        <f ca="1"/>
        <v>No subcategories</v>
      </c>
      <c r="AD6" t="str">
        <f ca="1"/>
        <v>No subcategories</v>
      </c>
      <c r="AE6" t="str">
        <f ca="1"/>
        <v>No subcategories</v>
      </c>
      <c r="AF6" t="str">
        <f ca="1"/>
        <v>No subcategories</v>
      </c>
      <c r="AG6" t="str">
        <f ca="1"/>
        <v>No subcategories</v>
      </c>
      <c r="AH6" t="str">
        <f ca="1"/>
        <v>No subcategories</v>
      </c>
      <c r="AI6" t="str">
        <f ca="1"/>
        <v>No subcategories</v>
      </c>
      <c r="AJ6" t="str">
        <f ca="1"/>
        <v>No subcategories</v>
      </c>
      <c r="AK6" t="str">
        <f ca="1"/>
        <v>No subcategories</v>
      </c>
      <c r="AL6" t="str">
        <f ca="1"/>
        <v>No subcategories</v>
      </c>
      <c r="AM6" t="str">
        <f ca="1"/>
        <v>No subcategories</v>
      </c>
      <c r="AN6" t="str">
        <f ca="1"/>
        <v>No subcategories</v>
      </c>
      <c r="AO6" t="str">
        <f ca="1"/>
        <v>No subcategories</v>
      </c>
      <c r="AP6" t="str">
        <f ca="1"/>
        <v>No subcategories</v>
      </c>
      <c r="AQ6" t="str">
        <f ca="1"/>
        <v>No subcategories</v>
      </c>
      <c r="AR6" t="str">
        <f ca="1"/>
        <v>No subcategories</v>
      </c>
      <c r="AS6" t="str">
        <f ca="1"/>
        <v>No subcategories</v>
      </c>
      <c r="AT6" t="str">
        <f ca="1"/>
        <v>No subcategories</v>
      </c>
      <c r="AU6" t="str">
        <f ca="1"/>
        <v>No subcategories</v>
      </c>
      <c r="AV6" t="str">
        <f ca="1"/>
        <v>No subcategories</v>
      </c>
      <c r="AW6" t="str">
        <f ca="1"/>
        <v>No subcategories</v>
      </c>
      <c r="AX6" t="str">
        <f ca="1"/>
        <v>No subcategories</v>
      </c>
      <c r="AY6" t="str">
        <f ca="1"/>
        <v>No subcategories</v>
      </c>
      <c r="AZ6" t="str">
        <f ca="1"/>
        <v>No subcategories</v>
      </c>
      <c r="BA6" t="str">
        <f ca="1"/>
        <v>No subcategories</v>
      </c>
      <c r="BB6" t="str">
        <f ca="1"/>
        <v>No subcategories</v>
      </c>
      <c r="BC6" t="str">
        <f ca="1"/>
        <v>No subcategories</v>
      </c>
      <c r="BD6" t="str">
        <f ca="1"/>
        <v>No subcategories</v>
      </c>
      <c r="BE6" t="str">
        <f ca="1"/>
        <v>No subcategories</v>
      </c>
      <c r="BF6" t="str">
        <f ca="1"/>
        <v>No subcategories</v>
      </c>
      <c r="BG6" t="str">
        <f ca="1"/>
        <v>No subcategories</v>
      </c>
      <c r="BH6" t="str">
        <f ca="1"/>
        <v>No subcategories</v>
      </c>
      <c r="BI6" t="str">
        <f ca="1"/>
        <v>No subcategories</v>
      </c>
      <c r="BJ6" t="str">
        <f ca="1"/>
        <v>No subcategories</v>
      </c>
      <c r="BK6" t="str">
        <f ca="1"/>
        <v>No subcategories</v>
      </c>
      <c r="BL6" t="str">
        <f ca="1"/>
        <v>No subcategories</v>
      </c>
      <c r="BM6" t="str">
        <f ca="1"/>
        <v>No subcategories</v>
      </c>
      <c r="BN6" t="str">
        <f ca="1"/>
        <v>No subcategories</v>
      </c>
      <c r="BO6" t="str">
        <f ca="1"/>
        <v>No subcategories</v>
      </c>
      <c r="BP6" t="str">
        <f ca="1"/>
        <v>No subcategories</v>
      </c>
      <c r="BQ6" t="str">
        <f ca="1"/>
        <v>No subcategories</v>
      </c>
      <c r="BR6" t="str">
        <f ca="1"/>
        <v>No subcategories</v>
      </c>
      <c r="BS6" t="str">
        <f ca="1"/>
        <v>No subcategories</v>
      </c>
      <c r="BT6" t="str">
        <f ca="1"/>
        <v>No subcategories</v>
      </c>
      <c r="BU6" t="str">
        <f ca="1"/>
        <v>No subcategories</v>
      </c>
      <c r="BV6" t="str">
        <f ca="1"/>
        <v>No subcategories</v>
      </c>
      <c r="BW6" t="str">
        <f ca="1"/>
        <v>No subcategories</v>
      </c>
      <c r="BX6" t="str">
        <f ca="1"/>
        <v>No subcategories</v>
      </c>
      <c r="BY6" t="str">
        <f ca="1"/>
        <v>No subcategories</v>
      </c>
      <c r="BZ6" t="str">
        <f ca="1"/>
        <v>No subcategories</v>
      </c>
      <c r="CA6" t="str">
        <f ca="1"/>
        <v>No subcategories</v>
      </c>
      <c r="CB6" t="str">
        <f ca="1"/>
        <v>No subcategories</v>
      </c>
      <c r="CC6" t="str">
        <f ca="1"/>
        <v>No subcategories</v>
      </c>
      <c r="CD6" t="str">
        <f ca="1"/>
        <v>No subcategories</v>
      </c>
      <c r="CE6" t="str">
        <f ca="1"/>
        <v>No subcategories</v>
      </c>
      <c r="CF6" t="str">
        <f ca="1"/>
        <v>No subcategories</v>
      </c>
      <c r="CG6" t="str">
        <f ca="1"/>
        <v>No subcategories</v>
      </c>
      <c r="CH6" t="str">
        <f ca="1"/>
        <v>No subcategories</v>
      </c>
      <c r="CI6" t="str">
        <f ca="1"/>
        <v>No subcategories</v>
      </c>
      <c r="CJ6" t="str">
        <f ca="1"/>
        <v>No subcategories</v>
      </c>
      <c r="CK6" t="str">
        <f ca="1"/>
        <v>No subcategories</v>
      </c>
      <c r="CL6" t="str">
        <f ca="1"/>
        <v>No subcategories</v>
      </c>
      <c r="CM6" t="str">
        <f ca="1"/>
        <v>No subcategories</v>
      </c>
      <c r="CN6" t="str">
        <f ca="1"/>
        <v>No subcategories</v>
      </c>
      <c r="CO6" t="str">
        <f ca="1"/>
        <v>No subcategories</v>
      </c>
      <c r="CP6" t="str">
        <f ca="1"/>
        <v>No subcategories</v>
      </c>
      <c r="CQ6" t="str">
        <f ca="1"/>
        <v>No subcategories</v>
      </c>
    </row>
    <row r="7" spans="2:95" x14ac:dyDescent="0.3">
      <c r="C7" t="str" cm="1">
        <f t="array" aca="1" ref="C7:CQ7" ca="1">IFERROR(TRANSPOSE(INDEX(_xlfn._xlws.FILTER(INDIRECT("SubcategoriesTable[Subcategory name]"),INDIRECT("SubcategoriesTable[Category name]")=$B7),,)),"No subcategories")</f>
        <v>No subcategories</v>
      </c>
      <c r="D7" t="str">
        <f ca="1"/>
        <v>No subcategories</v>
      </c>
      <c r="E7" t="str">
        <f ca="1"/>
        <v>No subcategories</v>
      </c>
      <c r="F7" t="str">
        <f ca="1"/>
        <v>No subcategories</v>
      </c>
      <c r="G7" t="str">
        <f ca="1"/>
        <v>No subcategories</v>
      </c>
      <c r="H7" t="str">
        <f ca="1"/>
        <v>No subcategories</v>
      </c>
      <c r="I7" t="str">
        <f ca="1"/>
        <v>No subcategories</v>
      </c>
      <c r="J7" t="str">
        <f ca="1"/>
        <v>No subcategories</v>
      </c>
      <c r="K7" t="str">
        <f ca="1"/>
        <v>No subcategories</v>
      </c>
      <c r="L7" t="str">
        <f ca="1"/>
        <v>No subcategories</v>
      </c>
      <c r="M7" t="str">
        <f ca="1"/>
        <v>No subcategories</v>
      </c>
      <c r="N7" t="str">
        <f ca="1"/>
        <v>No subcategories</v>
      </c>
      <c r="O7" t="str">
        <f ca="1"/>
        <v>No subcategories</v>
      </c>
      <c r="P7" t="str">
        <f ca="1"/>
        <v>No subcategories</v>
      </c>
      <c r="Q7" t="str">
        <f ca="1"/>
        <v>No subcategories</v>
      </c>
      <c r="R7" t="str">
        <f ca="1"/>
        <v>No subcategories</v>
      </c>
      <c r="S7" t="str">
        <f ca="1"/>
        <v>No subcategories</v>
      </c>
      <c r="T7" t="str">
        <f ca="1"/>
        <v>No subcategories</v>
      </c>
      <c r="U7" t="str">
        <f ca="1"/>
        <v>No subcategories</v>
      </c>
      <c r="V7" t="str">
        <f ca="1"/>
        <v>No subcategories</v>
      </c>
      <c r="W7" t="str">
        <f ca="1"/>
        <v>No subcategories</v>
      </c>
      <c r="X7" t="str">
        <f ca="1"/>
        <v>No subcategories</v>
      </c>
      <c r="Y7" t="str">
        <f ca="1"/>
        <v>No subcategories</v>
      </c>
      <c r="Z7" t="str">
        <f ca="1"/>
        <v>No subcategories</v>
      </c>
      <c r="AA7" t="str">
        <f ca="1"/>
        <v>No subcategories</v>
      </c>
      <c r="AB7" t="str">
        <f ca="1"/>
        <v>No subcategories</v>
      </c>
      <c r="AC7" t="str">
        <f ca="1"/>
        <v>No subcategories</v>
      </c>
      <c r="AD7" t="str">
        <f ca="1"/>
        <v>No subcategories</v>
      </c>
      <c r="AE7" t="str">
        <f ca="1"/>
        <v>No subcategories</v>
      </c>
      <c r="AF7" t="str">
        <f ca="1"/>
        <v>No subcategories</v>
      </c>
      <c r="AG7" t="str">
        <f ca="1"/>
        <v>No subcategories</v>
      </c>
      <c r="AH7" t="str">
        <f ca="1"/>
        <v>No subcategories</v>
      </c>
      <c r="AI7" t="str">
        <f ca="1"/>
        <v>No subcategories</v>
      </c>
      <c r="AJ7" t="str">
        <f ca="1"/>
        <v>No subcategories</v>
      </c>
      <c r="AK7" t="str">
        <f ca="1"/>
        <v>No subcategories</v>
      </c>
      <c r="AL7" t="str">
        <f ca="1"/>
        <v>No subcategories</v>
      </c>
      <c r="AM7" t="str">
        <f ca="1"/>
        <v>No subcategories</v>
      </c>
      <c r="AN7" t="str">
        <f ca="1"/>
        <v>No subcategories</v>
      </c>
      <c r="AO7" t="str">
        <f ca="1"/>
        <v>No subcategories</v>
      </c>
      <c r="AP7" t="str">
        <f ca="1"/>
        <v>No subcategories</v>
      </c>
      <c r="AQ7" t="str">
        <f ca="1"/>
        <v>No subcategories</v>
      </c>
      <c r="AR7" t="str">
        <f ca="1"/>
        <v>No subcategories</v>
      </c>
      <c r="AS7" t="str">
        <f ca="1"/>
        <v>No subcategories</v>
      </c>
      <c r="AT7" t="str">
        <f ca="1"/>
        <v>No subcategories</v>
      </c>
      <c r="AU7" t="str">
        <f ca="1"/>
        <v>No subcategories</v>
      </c>
      <c r="AV7" t="str">
        <f ca="1"/>
        <v>No subcategories</v>
      </c>
      <c r="AW7" t="str">
        <f ca="1"/>
        <v>No subcategories</v>
      </c>
      <c r="AX7" t="str">
        <f ca="1"/>
        <v>No subcategories</v>
      </c>
      <c r="AY7" t="str">
        <f ca="1"/>
        <v>No subcategories</v>
      </c>
      <c r="AZ7" t="str">
        <f ca="1"/>
        <v>No subcategories</v>
      </c>
      <c r="BA7" t="str">
        <f ca="1"/>
        <v>No subcategories</v>
      </c>
      <c r="BB7" t="str">
        <f ca="1"/>
        <v>No subcategories</v>
      </c>
      <c r="BC7" t="str">
        <f ca="1"/>
        <v>No subcategories</v>
      </c>
      <c r="BD7" t="str">
        <f ca="1"/>
        <v>No subcategories</v>
      </c>
      <c r="BE7" t="str">
        <f ca="1"/>
        <v>No subcategories</v>
      </c>
      <c r="BF7" t="str">
        <f ca="1"/>
        <v>No subcategories</v>
      </c>
      <c r="BG7" t="str">
        <f ca="1"/>
        <v>No subcategories</v>
      </c>
      <c r="BH7" t="str">
        <f ca="1"/>
        <v>No subcategories</v>
      </c>
      <c r="BI7" t="str">
        <f ca="1"/>
        <v>No subcategories</v>
      </c>
      <c r="BJ7" t="str">
        <f ca="1"/>
        <v>No subcategories</v>
      </c>
      <c r="BK7" t="str">
        <f ca="1"/>
        <v>No subcategories</v>
      </c>
      <c r="BL7" t="str">
        <f ca="1"/>
        <v>No subcategories</v>
      </c>
      <c r="BM7" t="str">
        <f ca="1"/>
        <v>No subcategories</v>
      </c>
      <c r="BN7" t="str">
        <f ca="1"/>
        <v>No subcategories</v>
      </c>
      <c r="BO7" t="str">
        <f ca="1"/>
        <v>No subcategories</v>
      </c>
      <c r="BP7" t="str">
        <f ca="1"/>
        <v>No subcategories</v>
      </c>
      <c r="BQ7" t="str">
        <f ca="1"/>
        <v>No subcategories</v>
      </c>
      <c r="BR7" t="str">
        <f ca="1"/>
        <v>No subcategories</v>
      </c>
      <c r="BS7" t="str">
        <f ca="1"/>
        <v>No subcategories</v>
      </c>
      <c r="BT7" t="str">
        <f ca="1"/>
        <v>No subcategories</v>
      </c>
      <c r="BU7" t="str">
        <f ca="1"/>
        <v>No subcategories</v>
      </c>
      <c r="BV7" t="str">
        <f ca="1"/>
        <v>No subcategories</v>
      </c>
      <c r="BW7" t="str">
        <f ca="1"/>
        <v>No subcategories</v>
      </c>
      <c r="BX7" t="str">
        <f ca="1"/>
        <v>No subcategories</v>
      </c>
      <c r="BY7" t="str">
        <f ca="1"/>
        <v>No subcategories</v>
      </c>
      <c r="BZ7" t="str">
        <f ca="1"/>
        <v>No subcategories</v>
      </c>
      <c r="CA7" t="str">
        <f ca="1"/>
        <v>No subcategories</v>
      </c>
      <c r="CB7" t="str">
        <f ca="1"/>
        <v>No subcategories</v>
      </c>
      <c r="CC7" t="str">
        <f ca="1"/>
        <v>No subcategories</v>
      </c>
      <c r="CD7" t="str">
        <f ca="1"/>
        <v>No subcategories</v>
      </c>
      <c r="CE7" t="str">
        <f ca="1"/>
        <v>No subcategories</v>
      </c>
      <c r="CF7" t="str">
        <f ca="1"/>
        <v>No subcategories</v>
      </c>
      <c r="CG7" t="str">
        <f ca="1"/>
        <v>No subcategories</v>
      </c>
      <c r="CH7" t="str">
        <f ca="1"/>
        <v>No subcategories</v>
      </c>
      <c r="CI7" t="str">
        <f ca="1"/>
        <v>No subcategories</v>
      </c>
      <c r="CJ7" t="str">
        <f ca="1"/>
        <v>No subcategories</v>
      </c>
      <c r="CK7" t="str">
        <f ca="1"/>
        <v>No subcategories</v>
      </c>
      <c r="CL7" t="str">
        <f ca="1"/>
        <v>No subcategories</v>
      </c>
      <c r="CM7" t="str">
        <f ca="1"/>
        <v>No subcategories</v>
      </c>
      <c r="CN7" t="str">
        <f ca="1"/>
        <v>No subcategories</v>
      </c>
      <c r="CO7" t="str">
        <f ca="1"/>
        <v>No subcategories</v>
      </c>
      <c r="CP7" t="str">
        <f ca="1"/>
        <v>No subcategories</v>
      </c>
      <c r="CQ7" t="str">
        <f ca="1"/>
        <v>No subcategories</v>
      </c>
    </row>
    <row r="8" spans="2:95" x14ac:dyDescent="0.3">
      <c r="C8" t="str" cm="1">
        <f t="array" aca="1" ref="C8:CQ8" ca="1">IFERROR(TRANSPOSE(INDEX(_xlfn._xlws.FILTER(INDIRECT("SubcategoriesTable[Subcategory name]"),INDIRECT("SubcategoriesTable[Category name]")=$B8),,)),"No subcategories")</f>
        <v>No subcategories</v>
      </c>
      <c r="D8" t="str">
        <f ca="1"/>
        <v>No subcategories</v>
      </c>
      <c r="E8" t="str">
        <f ca="1"/>
        <v>No subcategories</v>
      </c>
      <c r="F8" t="str">
        <f ca="1"/>
        <v>No subcategories</v>
      </c>
      <c r="G8" t="str">
        <f ca="1"/>
        <v>No subcategories</v>
      </c>
      <c r="H8" t="str">
        <f ca="1"/>
        <v>No subcategories</v>
      </c>
      <c r="I8" t="str">
        <f ca="1"/>
        <v>No subcategories</v>
      </c>
      <c r="J8" t="str">
        <f ca="1"/>
        <v>No subcategories</v>
      </c>
      <c r="K8" t="str">
        <f ca="1"/>
        <v>No subcategories</v>
      </c>
      <c r="L8" t="str">
        <f ca="1"/>
        <v>No subcategories</v>
      </c>
      <c r="M8" t="str">
        <f ca="1"/>
        <v>No subcategories</v>
      </c>
      <c r="N8" t="str">
        <f ca="1"/>
        <v>No subcategories</v>
      </c>
      <c r="O8" t="str">
        <f ca="1"/>
        <v>No subcategories</v>
      </c>
      <c r="P8" t="str">
        <f ca="1"/>
        <v>No subcategories</v>
      </c>
      <c r="Q8" t="str">
        <f ca="1"/>
        <v>No subcategories</v>
      </c>
      <c r="R8" t="str">
        <f ca="1"/>
        <v>No subcategories</v>
      </c>
      <c r="S8" t="str">
        <f ca="1"/>
        <v>No subcategories</v>
      </c>
      <c r="T8" t="str">
        <f ca="1"/>
        <v>No subcategories</v>
      </c>
      <c r="U8" t="str">
        <f ca="1"/>
        <v>No subcategories</v>
      </c>
      <c r="V8" t="str">
        <f ca="1"/>
        <v>No subcategories</v>
      </c>
      <c r="W8" t="str">
        <f ca="1"/>
        <v>No subcategories</v>
      </c>
      <c r="X8" t="str">
        <f ca="1"/>
        <v>No subcategories</v>
      </c>
      <c r="Y8" t="str">
        <f ca="1"/>
        <v>No subcategories</v>
      </c>
      <c r="Z8" t="str">
        <f ca="1"/>
        <v>No subcategories</v>
      </c>
      <c r="AA8" t="str">
        <f ca="1"/>
        <v>No subcategories</v>
      </c>
      <c r="AB8" t="str">
        <f ca="1"/>
        <v>No subcategories</v>
      </c>
      <c r="AC8" t="str">
        <f ca="1"/>
        <v>No subcategories</v>
      </c>
      <c r="AD8" t="str">
        <f ca="1"/>
        <v>No subcategories</v>
      </c>
      <c r="AE8" t="str">
        <f ca="1"/>
        <v>No subcategories</v>
      </c>
      <c r="AF8" t="str">
        <f ca="1"/>
        <v>No subcategories</v>
      </c>
      <c r="AG8" t="str">
        <f ca="1"/>
        <v>No subcategories</v>
      </c>
      <c r="AH8" t="str">
        <f ca="1"/>
        <v>No subcategories</v>
      </c>
      <c r="AI8" t="str">
        <f ca="1"/>
        <v>No subcategories</v>
      </c>
      <c r="AJ8" t="str">
        <f ca="1"/>
        <v>No subcategories</v>
      </c>
      <c r="AK8" t="str">
        <f ca="1"/>
        <v>No subcategories</v>
      </c>
      <c r="AL8" t="str">
        <f ca="1"/>
        <v>No subcategories</v>
      </c>
      <c r="AM8" t="str">
        <f ca="1"/>
        <v>No subcategories</v>
      </c>
      <c r="AN8" t="str">
        <f ca="1"/>
        <v>No subcategories</v>
      </c>
      <c r="AO8" t="str">
        <f ca="1"/>
        <v>No subcategories</v>
      </c>
      <c r="AP8" t="str">
        <f ca="1"/>
        <v>No subcategories</v>
      </c>
      <c r="AQ8" t="str">
        <f ca="1"/>
        <v>No subcategories</v>
      </c>
      <c r="AR8" t="str">
        <f ca="1"/>
        <v>No subcategories</v>
      </c>
      <c r="AS8" t="str">
        <f ca="1"/>
        <v>No subcategories</v>
      </c>
      <c r="AT8" t="str">
        <f ca="1"/>
        <v>No subcategories</v>
      </c>
      <c r="AU8" t="str">
        <f ca="1"/>
        <v>No subcategories</v>
      </c>
      <c r="AV8" t="str">
        <f ca="1"/>
        <v>No subcategories</v>
      </c>
      <c r="AW8" t="str">
        <f ca="1"/>
        <v>No subcategories</v>
      </c>
      <c r="AX8" t="str">
        <f ca="1"/>
        <v>No subcategories</v>
      </c>
      <c r="AY8" t="str">
        <f ca="1"/>
        <v>No subcategories</v>
      </c>
      <c r="AZ8" t="str">
        <f ca="1"/>
        <v>No subcategories</v>
      </c>
      <c r="BA8" t="str">
        <f ca="1"/>
        <v>No subcategories</v>
      </c>
      <c r="BB8" t="str">
        <f ca="1"/>
        <v>No subcategories</v>
      </c>
      <c r="BC8" t="str">
        <f ca="1"/>
        <v>No subcategories</v>
      </c>
      <c r="BD8" t="str">
        <f ca="1"/>
        <v>No subcategories</v>
      </c>
      <c r="BE8" t="str">
        <f ca="1"/>
        <v>No subcategories</v>
      </c>
      <c r="BF8" t="str">
        <f ca="1"/>
        <v>No subcategories</v>
      </c>
      <c r="BG8" t="str">
        <f ca="1"/>
        <v>No subcategories</v>
      </c>
      <c r="BH8" t="str">
        <f ca="1"/>
        <v>No subcategories</v>
      </c>
      <c r="BI8" t="str">
        <f ca="1"/>
        <v>No subcategories</v>
      </c>
      <c r="BJ8" t="str">
        <f ca="1"/>
        <v>No subcategories</v>
      </c>
      <c r="BK8" t="str">
        <f ca="1"/>
        <v>No subcategories</v>
      </c>
      <c r="BL8" t="str">
        <f ca="1"/>
        <v>No subcategories</v>
      </c>
      <c r="BM8" t="str">
        <f ca="1"/>
        <v>No subcategories</v>
      </c>
      <c r="BN8" t="str">
        <f ca="1"/>
        <v>No subcategories</v>
      </c>
      <c r="BO8" t="str">
        <f ca="1"/>
        <v>No subcategories</v>
      </c>
      <c r="BP8" t="str">
        <f ca="1"/>
        <v>No subcategories</v>
      </c>
      <c r="BQ8" t="str">
        <f ca="1"/>
        <v>No subcategories</v>
      </c>
      <c r="BR8" t="str">
        <f ca="1"/>
        <v>No subcategories</v>
      </c>
      <c r="BS8" t="str">
        <f ca="1"/>
        <v>No subcategories</v>
      </c>
      <c r="BT8" t="str">
        <f ca="1"/>
        <v>No subcategories</v>
      </c>
      <c r="BU8" t="str">
        <f ca="1"/>
        <v>No subcategories</v>
      </c>
      <c r="BV8" t="str">
        <f ca="1"/>
        <v>No subcategories</v>
      </c>
      <c r="BW8" t="str">
        <f ca="1"/>
        <v>No subcategories</v>
      </c>
      <c r="BX8" t="str">
        <f ca="1"/>
        <v>No subcategories</v>
      </c>
      <c r="BY8" t="str">
        <f ca="1"/>
        <v>No subcategories</v>
      </c>
      <c r="BZ8" t="str">
        <f ca="1"/>
        <v>No subcategories</v>
      </c>
      <c r="CA8" t="str">
        <f ca="1"/>
        <v>No subcategories</v>
      </c>
      <c r="CB8" t="str">
        <f ca="1"/>
        <v>No subcategories</v>
      </c>
      <c r="CC8" t="str">
        <f ca="1"/>
        <v>No subcategories</v>
      </c>
      <c r="CD8" t="str">
        <f ca="1"/>
        <v>No subcategories</v>
      </c>
      <c r="CE8" t="str">
        <f ca="1"/>
        <v>No subcategories</v>
      </c>
      <c r="CF8" t="str">
        <f ca="1"/>
        <v>No subcategories</v>
      </c>
      <c r="CG8" t="str">
        <f ca="1"/>
        <v>No subcategories</v>
      </c>
      <c r="CH8" t="str">
        <f ca="1"/>
        <v>No subcategories</v>
      </c>
      <c r="CI8" t="str">
        <f ca="1"/>
        <v>No subcategories</v>
      </c>
      <c r="CJ8" t="str">
        <f ca="1"/>
        <v>No subcategories</v>
      </c>
      <c r="CK8" t="str">
        <f ca="1"/>
        <v>No subcategories</v>
      </c>
      <c r="CL8" t="str">
        <f ca="1"/>
        <v>No subcategories</v>
      </c>
      <c r="CM8" t="str">
        <f ca="1"/>
        <v>No subcategories</v>
      </c>
      <c r="CN8" t="str">
        <f ca="1"/>
        <v>No subcategories</v>
      </c>
      <c r="CO8" t="str">
        <f ca="1"/>
        <v>No subcategories</v>
      </c>
      <c r="CP8" t="str">
        <f ca="1"/>
        <v>No subcategories</v>
      </c>
      <c r="CQ8" t="str">
        <f ca="1"/>
        <v>No subcategories</v>
      </c>
    </row>
    <row r="9" spans="2:95" x14ac:dyDescent="0.3">
      <c r="C9" t="str" cm="1">
        <f t="array" aca="1" ref="C9:CQ9" ca="1">IFERROR(TRANSPOSE(INDEX(_xlfn._xlws.FILTER(INDIRECT("SubcategoriesTable[Subcategory name]"),INDIRECT("SubcategoriesTable[Category name]")=$B9),,)),"No subcategories")</f>
        <v>No subcategories</v>
      </c>
      <c r="D9" t="str">
        <f ca="1"/>
        <v>No subcategories</v>
      </c>
      <c r="E9" t="str">
        <f ca="1"/>
        <v>No subcategories</v>
      </c>
      <c r="F9" t="str">
        <f ca="1"/>
        <v>No subcategories</v>
      </c>
      <c r="G9" t="str">
        <f ca="1"/>
        <v>No subcategories</v>
      </c>
      <c r="H9" t="str">
        <f ca="1"/>
        <v>No subcategories</v>
      </c>
      <c r="I9" t="str">
        <f ca="1"/>
        <v>No subcategories</v>
      </c>
      <c r="J9" t="str">
        <f ca="1"/>
        <v>No subcategories</v>
      </c>
      <c r="K9" t="str">
        <f ca="1"/>
        <v>No subcategories</v>
      </c>
      <c r="L9" t="str">
        <f ca="1"/>
        <v>No subcategories</v>
      </c>
      <c r="M9" t="str">
        <f ca="1"/>
        <v>No subcategories</v>
      </c>
      <c r="N9" t="str">
        <f ca="1"/>
        <v>No subcategories</v>
      </c>
      <c r="O9" t="str">
        <f ca="1"/>
        <v>No subcategories</v>
      </c>
      <c r="P9" t="str">
        <f ca="1"/>
        <v>No subcategories</v>
      </c>
      <c r="Q9" t="str">
        <f ca="1"/>
        <v>No subcategories</v>
      </c>
      <c r="R9" t="str">
        <f ca="1"/>
        <v>No subcategories</v>
      </c>
      <c r="S9" t="str">
        <f ca="1"/>
        <v>No subcategories</v>
      </c>
      <c r="T9" t="str">
        <f ca="1"/>
        <v>No subcategories</v>
      </c>
      <c r="U9" t="str">
        <f ca="1"/>
        <v>No subcategories</v>
      </c>
      <c r="V9" t="str">
        <f ca="1"/>
        <v>No subcategories</v>
      </c>
      <c r="W9" t="str">
        <f ca="1"/>
        <v>No subcategories</v>
      </c>
      <c r="X9" t="str">
        <f ca="1"/>
        <v>No subcategories</v>
      </c>
      <c r="Y9" t="str">
        <f ca="1"/>
        <v>No subcategories</v>
      </c>
      <c r="Z9" t="str">
        <f ca="1"/>
        <v>No subcategories</v>
      </c>
      <c r="AA9" t="str">
        <f ca="1"/>
        <v>No subcategories</v>
      </c>
      <c r="AB9" t="str">
        <f ca="1"/>
        <v>No subcategories</v>
      </c>
      <c r="AC9" t="str">
        <f ca="1"/>
        <v>No subcategories</v>
      </c>
      <c r="AD9" t="str">
        <f ca="1"/>
        <v>No subcategories</v>
      </c>
      <c r="AE9" t="str">
        <f ca="1"/>
        <v>No subcategories</v>
      </c>
      <c r="AF9" t="str">
        <f ca="1"/>
        <v>No subcategories</v>
      </c>
      <c r="AG9" t="str">
        <f ca="1"/>
        <v>No subcategories</v>
      </c>
      <c r="AH9" t="str">
        <f ca="1"/>
        <v>No subcategories</v>
      </c>
      <c r="AI9" t="str">
        <f ca="1"/>
        <v>No subcategories</v>
      </c>
      <c r="AJ9" t="str">
        <f ca="1"/>
        <v>No subcategories</v>
      </c>
      <c r="AK9" t="str">
        <f ca="1"/>
        <v>No subcategories</v>
      </c>
      <c r="AL9" t="str">
        <f ca="1"/>
        <v>No subcategories</v>
      </c>
      <c r="AM9" t="str">
        <f ca="1"/>
        <v>No subcategories</v>
      </c>
      <c r="AN9" t="str">
        <f ca="1"/>
        <v>No subcategories</v>
      </c>
      <c r="AO9" t="str">
        <f ca="1"/>
        <v>No subcategories</v>
      </c>
      <c r="AP9" t="str">
        <f ca="1"/>
        <v>No subcategories</v>
      </c>
      <c r="AQ9" t="str">
        <f ca="1"/>
        <v>No subcategories</v>
      </c>
      <c r="AR9" t="str">
        <f ca="1"/>
        <v>No subcategories</v>
      </c>
      <c r="AS9" t="str">
        <f ca="1"/>
        <v>No subcategories</v>
      </c>
      <c r="AT9" t="str">
        <f ca="1"/>
        <v>No subcategories</v>
      </c>
      <c r="AU9" t="str">
        <f ca="1"/>
        <v>No subcategories</v>
      </c>
      <c r="AV9" t="str">
        <f ca="1"/>
        <v>No subcategories</v>
      </c>
      <c r="AW9" t="str">
        <f ca="1"/>
        <v>No subcategories</v>
      </c>
      <c r="AX9" t="str">
        <f ca="1"/>
        <v>No subcategories</v>
      </c>
      <c r="AY9" t="str">
        <f ca="1"/>
        <v>No subcategories</v>
      </c>
      <c r="AZ9" t="str">
        <f ca="1"/>
        <v>No subcategories</v>
      </c>
      <c r="BA9" t="str">
        <f ca="1"/>
        <v>No subcategories</v>
      </c>
      <c r="BB9" t="str">
        <f ca="1"/>
        <v>No subcategories</v>
      </c>
      <c r="BC9" t="str">
        <f ca="1"/>
        <v>No subcategories</v>
      </c>
      <c r="BD9" t="str">
        <f ca="1"/>
        <v>No subcategories</v>
      </c>
      <c r="BE9" t="str">
        <f ca="1"/>
        <v>No subcategories</v>
      </c>
      <c r="BF9" t="str">
        <f ca="1"/>
        <v>No subcategories</v>
      </c>
      <c r="BG9" t="str">
        <f ca="1"/>
        <v>No subcategories</v>
      </c>
      <c r="BH9" t="str">
        <f ca="1"/>
        <v>No subcategories</v>
      </c>
      <c r="BI9" t="str">
        <f ca="1"/>
        <v>No subcategories</v>
      </c>
      <c r="BJ9" t="str">
        <f ca="1"/>
        <v>No subcategories</v>
      </c>
      <c r="BK9" t="str">
        <f ca="1"/>
        <v>No subcategories</v>
      </c>
      <c r="BL9" t="str">
        <f ca="1"/>
        <v>No subcategories</v>
      </c>
      <c r="BM9" t="str">
        <f ca="1"/>
        <v>No subcategories</v>
      </c>
      <c r="BN9" t="str">
        <f ca="1"/>
        <v>No subcategories</v>
      </c>
      <c r="BO9" t="str">
        <f ca="1"/>
        <v>No subcategories</v>
      </c>
      <c r="BP9" t="str">
        <f ca="1"/>
        <v>No subcategories</v>
      </c>
      <c r="BQ9" t="str">
        <f ca="1"/>
        <v>No subcategories</v>
      </c>
      <c r="BR9" t="str">
        <f ca="1"/>
        <v>No subcategories</v>
      </c>
      <c r="BS9" t="str">
        <f ca="1"/>
        <v>No subcategories</v>
      </c>
      <c r="BT9" t="str">
        <f ca="1"/>
        <v>No subcategories</v>
      </c>
      <c r="BU9" t="str">
        <f ca="1"/>
        <v>No subcategories</v>
      </c>
      <c r="BV9" t="str">
        <f ca="1"/>
        <v>No subcategories</v>
      </c>
      <c r="BW9" t="str">
        <f ca="1"/>
        <v>No subcategories</v>
      </c>
      <c r="BX9" t="str">
        <f ca="1"/>
        <v>No subcategories</v>
      </c>
      <c r="BY9" t="str">
        <f ca="1"/>
        <v>No subcategories</v>
      </c>
      <c r="BZ9" t="str">
        <f ca="1"/>
        <v>No subcategories</v>
      </c>
      <c r="CA9" t="str">
        <f ca="1"/>
        <v>No subcategories</v>
      </c>
      <c r="CB9" t="str">
        <f ca="1"/>
        <v>No subcategories</v>
      </c>
      <c r="CC9" t="str">
        <f ca="1"/>
        <v>No subcategories</v>
      </c>
      <c r="CD9" t="str">
        <f ca="1"/>
        <v>No subcategories</v>
      </c>
      <c r="CE9" t="str">
        <f ca="1"/>
        <v>No subcategories</v>
      </c>
      <c r="CF9" t="str">
        <f ca="1"/>
        <v>No subcategories</v>
      </c>
      <c r="CG9" t="str">
        <f ca="1"/>
        <v>No subcategories</v>
      </c>
      <c r="CH9" t="str">
        <f ca="1"/>
        <v>No subcategories</v>
      </c>
      <c r="CI9" t="str">
        <f ca="1"/>
        <v>No subcategories</v>
      </c>
      <c r="CJ9" t="str">
        <f ca="1"/>
        <v>No subcategories</v>
      </c>
      <c r="CK9" t="str">
        <f ca="1"/>
        <v>No subcategories</v>
      </c>
      <c r="CL9" t="str">
        <f ca="1"/>
        <v>No subcategories</v>
      </c>
      <c r="CM9" t="str">
        <f ca="1"/>
        <v>No subcategories</v>
      </c>
      <c r="CN9" t="str">
        <f ca="1"/>
        <v>No subcategories</v>
      </c>
      <c r="CO9" t="str">
        <f ca="1"/>
        <v>No subcategories</v>
      </c>
      <c r="CP9" t="str">
        <f ca="1"/>
        <v>No subcategories</v>
      </c>
      <c r="CQ9" t="str">
        <f ca="1"/>
        <v>No subcategories</v>
      </c>
    </row>
    <row r="10" spans="2:95" x14ac:dyDescent="0.3">
      <c r="C10" t="str" cm="1">
        <f t="array" aca="1" ref="C10:CQ10" ca="1">IFERROR(TRANSPOSE(INDEX(_xlfn._xlws.FILTER(INDIRECT("SubcategoriesTable[Subcategory name]"),INDIRECT("SubcategoriesTable[Category name]")=$B10),,)),"No subcategories")</f>
        <v>No subcategories</v>
      </c>
      <c r="D10" t="str">
        <f ca="1"/>
        <v>No subcategories</v>
      </c>
      <c r="E10" t="str">
        <f ca="1"/>
        <v>No subcategories</v>
      </c>
      <c r="F10" t="str">
        <f ca="1"/>
        <v>No subcategories</v>
      </c>
      <c r="G10" t="str">
        <f ca="1"/>
        <v>No subcategories</v>
      </c>
      <c r="H10" t="str">
        <f ca="1"/>
        <v>No subcategories</v>
      </c>
      <c r="I10" t="str">
        <f ca="1"/>
        <v>No subcategories</v>
      </c>
      <c r="J10" t="str">
        <f ca="1"/>
        <v>No subcategories</v>
      </c>
      <c r="K10" t="str">
        <f ca="1"/>
        <v>No subcategories</v>
      </c>
      <c r="L10" t="str">
        <f ca="1"/>
        <v>No subcategories</v>
      </c>
      <c r="M10" t="str">
        <f ca="1"/>
        <v>No subcategories</v>
      </c>
      <c r="N10" t="str">
        <f ca="1"/>
        <v>No subcategories</v>
      </c>
      <c r="O10" t="str">
        <f ca="1"/>
        <v>No subcategories</v>
      </c>
      <c r="P10" t="str">
        <f ca="1"/>
        <v>No subcategories</v>
      </c>
      <c r="Q10" t="str">
        <f ca="1"/>
        <v>No subcategories</v>
      </c>
      <c r="R10" t="str">
        <f ca="1"/>
        <v>No subcategories</v>
      </c>
      <c r="S10" t="str">
        <f ca="1"/>
        <v>No subcategories</v>
      </c>
      <c r="T10" t="str">
        <f ca="1"/>
        <v>No subcategories</v>
      </c>
      <c r="U10" t="str">
        <f ca="1"/>
        <v>No subcategories</v>
      </c>
      <c r="V10" t="str">
        <f ca="1"/>
        <v>No subcategories</v>
      </c>
      <c r="W10" t="str">
        <f ca="1"/>
        <v>No subcategories</v>
      </c>
      <c r="X10" t="str">
        <f ca="1"/>
        <v>No subcategories</v>
      </c>
      <c r="Y10" t="str">
        <f ca="1"/>
        <v>No subcategories</v>
      </c>
      <c r="Z10" t="str">
        <f ca="1"/>
        <v>No subcategories</v>
      </c>
      <c r="AA10" t="str">
        <f ca="1"/>
        <v>No subcategories</v>
      </c>
      <c r="AB10" t="str">
        <f ca="1"/>
        <v>No subcategories</v>
      </c>
      <c r="AC10" t="str">
        <f ca="1"/>
        <v>No subcategories</v>
      </c>
      <c r="AD10" t="str">
        <f ca="1"/>
        <v>No subcategories</v>
      </c>
      <c r="AE10" t="str">
        <f ca="1"/>
        <v>No subcategories</v>
      </c>
      <c r="AF10" t="str">
        <f ca="1"/>
        <v>No subcategories</v>
      </c>
      <c r="AG10" t="str">
        <f ca="1"/>
        <v>No subcategories</v>
      </c>
      <c r="AH10" t="str">
        <f ca="1"/>
        <v>No subcategories</v>
      </c>
      <c r="AI10" t="str">
        <f ca="1"/>
        <v>No subcategories</v>
      </c>
      <c r="AJ10" t="str">
        <f ca="1"/>
        <v>No subcategories</v>
      </c>
      <c r="AK10" t="str">
        <f ca="1"/>
        <v>No subcategories</v>
      </c>
      <c r="AL10" t="str">
        <f ca="1"/>
        <v>No subcategories</v>
      </c>
      <c r="AM10" t="str">
        <f ca="1"/>
        <v>No subcategories</v>
      </c>
      <c r="AN10" t="str">
        <f ca="1"/>
        <v>No subcategories</v>
      </c>
      <c r="AO10" t="str">
        <f ca="1"/>
        <v>No subcategories</v>
      </c>
      <c r="AP10" t="str">
        <f ca="1"/>
        <v>No subcategories</v>
      </c>
      <c r="AQ10" t="str">
        <f ca="1"/>
        <v>No subcategories</v>
      </c>
      <c r="AR10" t="str">
        <f ca="1"/>
        <v>No subcategories</v>
      </c>
      <c r="AS10" t="str">
        <f ca="1"/>
        <v>No subcategories</v>
      </c>
      <c r="AT10" t="str">
        <f ca="1"/>
        <v>No subcategories</v>
      </c>
      <c r="AU10" t="str">
        <f ca="1"/>
        <v>No subcategories</v>
      </c>
      <c r="AV10" t="str">
        <f ca="1"/>
        <v>No subcategories</v>
      </c>
      <c r="AW10" t="str">
        <f ca="1"/>
        <v>No subcategories</v>
      </c>
      <c r="AX10" t="str">
        <f ca="1"/>
        <v>No subcategories</v>
      </c>
      <c r="AY10" t="str">
        <f ca="1"/>
        <v>No subcategories</v>
      </c>
      <c r="AZ10" t="str">
        <f ca="1"/>
        <v>No subcategories</v>
      </c>
      <c r="BA10" t="str">
        <f ca="1"/>
        <v>No subcategories</v>
      </c>
      <c r="BB10" t="str">
        <f ca="1"/>
        <v>No subcategories</v>
      </c>
      <c r="BC10" t="str">
        <f ca="1"/>
        <v>No subcategories</v>
      </c>
      <c r="BD10" t="str">
        <f ca="1"/>
        <v>No subcategories</v>
      </c>
      <c r="BE10" t="str">
        <f ca="1"/>
        <v>No subcategories</v>
      </c>
      <c r="BF10" t="str">
        <f ca="1"/>
        <v>No subcategories</v>
      </c>
      <c r="BG10" t="str">
        <f ca="1"/>
        <v>No subcategories</v>
      </c>
      <c r="BH10" t="str">
        <f ca="1"/>
        <v>No subcategories</v>
      </c>
      <c r="BI10" t="str">
        <f ca="1"/>
        <v>No subcategories</v>
      </c>
      <c r="BJ10" t="str">
        <f ca="1"/>
        <v>No subcategories</v>
      </c>
      <c r="BK10" t="str">
        <f ca="1"/>
        <v>No subcategories</v>
      </c>
      <c r="BL10" t="str">
        <f ca="1"/>
        <v>No subcategories</v>
      </c>
      <c r="BM10" t="str">
        <f ca="1"/>
        <v>No subcategories</v>
      </c>
      <c r="BN10" t="str">
        <f ca="1"/>
        <v>No subcategories</v>
      </c>
      <c r="BO10" t="str">
        <f ca="1"/>
        <v>No subcategories</v>
      </c>
      <c r="BP10" t="str">
        <f ca="1"/>
        <v>No subcategories</v>
      </c>
      <c r="BQ10" t="str">
        <f ca="1"/>
        <v>No subcategories</v>
      </c>
      <c r="BR10" t="str">
        <f ca="1"/>
        <v>No subcategories</v>
      </c>
      <c r="BS10" t="str">
        <f ca="1"/>
        <v>No subcategories</v>
      </c>
      <c r="BT10" t="str">
        <f ca="1"/>
        <v>No subcategories</v>
      </c>
      <c r="BU10" t="str">
        <f ca="1"/>
        <v>No subcategories</v>
      </c>
      <c r="BV10" t="str">
        <f ca="1"/>
        <v>No subcategories</v>
      </c>
      <c r="BW10" t="str">
        <f ca="1"/>
        <v>No subcategories</v>
      </c>
      <c r="BX10" t="str">
        <f ca="1"/>
        <v>No subcategories</v>
      </c>
      <c r="BY10" t="str">
        <f ca="1"/>
        <v>No subcategories</v>
      </c>
      <c r="BZ10" t="str">
        <f ca="1"/>
        <v>No subcategories</v>
      </c>
      <c r="CA10" t="str">
        <f ca="1"/>
        <v>No subcategories</v>
      </c>
      <c r="CB10" t="str">
        <f ca="1"/>
        <v>No subcategories</v>
      </c>
      <c r="CC10" t="str">
        <f ca="1"/>
        <v>No subcategories</v>
      </c>
      <c r="CD10" t="str">
        <f ca="1"/>
        <v>No subcategories</v>
      </c>
      <c r="CE10" t="str">
        <f ca="1"/>
        <v>No subcategories</v>
      </c>
      <c r="CF10" t="str">
        <f ca="1"/>
        <v>No subcategories</v>
      </c>
      <c r="CG10" t="str">
        <f ca="1"/>
        <v>No subcategories</v>
      </c>
      <c r="CH10" t="str">
        <f ca="1"/>
        <v>No subcategories</v>
      </c>
      <c r="CI10" t="str">
        <f ca="1"/>
        <v>No subcategories</v>
      </c>
      <c r="CJ10" t="str">
        <f ca="1"/>
        <v>No subcategories</v>
      </c>
      <c r="CK10" t="str">
        <f ca="1"/>
        <v>No subcategories</v>
      </c>
      <c r="CL10" t="str">
        <f ca="1"/>
        <v>No subcategories</v>
      </c>
      <c r="CM10" t="str">
        <f ca="1"/>
        <v>No subcategories</v>
      </c>
      <c r="CN10" t="str">
        <f ca="1"/>
        <v>No subcategories</v>
      </c>
      <c r="CO10" t="str">
        <f ca="1"/>
        <v>No subcategories</v>
      </c>
      <c r="CP10" t="str">
        <f ca="1"/>
        <v>No subcategories</v>
      </c>
      <c r="CQ10" t="str">
        <f ca="1"/>
        <v>No subcategories</v>
      </c>
    </row>
    <row r="11" spans="2:95" x14ac:dyDescent="0.3">
      <c r="C11" t="str" cm="1">
        <f t="array" aca="1" ref="C11:CQ11" ca="1">IFERROR(TRANSPOSE(INDEX(_xlfn._xlws.FILTER(INDIRECT("SubcategoriesTable[Subcategory name]"),INDIRECT("SubcategoriesTable[Category name]")=$B11),,)),"No subcategories")</f>
        <v>No subcategories</v>
      </c>
      <c r="D11" t="str">
        <f ca="1"/>
        <v>No subcategories</v>
      </c>
      <c r="E11" t="str">
        <f ca="1"/>
        <v>No subcategories</v>
      </c>
      <c r="F11" t="str">
        <f ca="1"/>
        <v>No subcategories</v>
      </c>
      <c r="G11" t="str">
        <f ca="1"/>
        <v>No subcategories</v>
      </c>
      <c r="H11" t="str">
        <f ca="1"/>
        <v>No subcategories</v>
      </c>
      <c r="I11" t="str">
        <f ca="1"/>
        <v>No subcategories</v>
      </c>
      <c r="J11" t="str">
        <f ca="1"/>
        <v>No subcategories</v>
      </c>
      <c r="K11" t="str">
        <f ca="1"/>
        <v>No subcategories</v>
      </c>
      <c r="L11" t="str">
        <f ca="1"/>
        <v>No subcategories</v>
      </c>
      <c r="M11" t="str">
        <f ca="1"/>
        <v>No subcategories</v>
      </c>
      <c r="N11" t="str">
        <f ca="1"/>
        <v>No subcategories</v>
      </c>
      <c r="O11" t="str">
        <f ca="1"/>
        <v>No subcategories</v>
      </c>
      <c r="P11" t="str">
        <f ca="1"/>
        <v>No subcategories</v>
      </c>
      <c r="Q11" t="str">
        <f ca="1"/>
        <v>No subcategories</v>
      </c>
      <c r="R11" t="str">
        <f ca="1"/>
        <v>No subcategories</v>
      </c>
      <c r="S11" t="str">
        <f ca="1"/>
        <v>No subcategories</v>
      </c>
      <c r="T11" t="str">
        <f ca="1"/>
        <v>No subcategories</v>
      </c>
      <c r="U11" t="str">
        <f ca="1"/>
        <v>No subcategories</v>
      </c>
      <c r="V11" t="str">
        <f ca="1"/>
        <v>No subcategories</v>
      </c>
      <c r="W11" t="str">
        <f ca="1"/>
        <v>No subcategories</v>
      </c>
      <c r="X11" t="str">
        <f ca="1"/>
        <v>No subcategories</v>
      </c>
      <c r="Y11" t="str">
        <f ca="1"/>
        <v>No subcategories</v>
      </c>
      <c r="Z11" t="str">
        <f ca="1"/>
        <v>No subcategories</v>
      </c>
      <c r="AA11" t="str">
        <f ca="1"/>
        <v>No subcategories</v>
      </c>
      <c r="AB11" t="str">
        <f ca="1"/>
        <v>No subcategories</v>
      </c>
      <c r="AC11" t="str">
        <f ca="1"/>
        <v>No subcategories</v>
      </c>
      <c r="AD11" t="str">
        <f ca="1"/>
        <v>No subcategories</v>
      </c>
      <c r="AE11" t="str">
        <f ca="1"/>
        <v>No subcategories</v>
      </c>
      <c r="AF11" t="str">
        <f ca="1"/>
        <v>No subcategories</v>
      </c>
      <c r="AG11" t="str">
        <f ca="1"/>
        <v>No subcategories</v>
      </c>
      <c r="AH11" t="str">
        <f ca="1"/>
        <v>No subcategories</v>
      </c>
      <c r="AI11" t="str">
        <f ca="1"/>
        <v>No subcategories</v>
      </c>
      <c r="AJ11" t="str">
        <f ca="1"/>
        <v>No subcategories</v>
      </c>
      <c r="AK11" t="str">
        <f ca="1"/>
        <v>No subcategories</v>
      </c>
      <c r="AL11" t="str">
        <f ca="1"/>
        <v>No subcategories</v>
      </c>
      <c r="AM11" t="str">
        <f ca="1"/>
        <v>No subcategories</v>
      </c>
      <c r="AN11" t="str">
        <f ca="1"/>
        <v>No subcategories</v>
      </c>
      <c r="AO11" t="str">
        <f ca="1"/>
        <v>No subcategories</v>
      </c>
      <c r="AP11" t="str">
        <f ca="1"/>
        <v>No subcategories</v>
      </c>
      <c r="AQ11" t="str">
        <f ca="1"/>
        <v>No subcategories</v>
      </c>
      <c r="AR11" t="str">
        <f ca="1"/>
        <v>No subcategories</v>
      </c>
      <c r="AS11" t="str">
        <f ca="1"/>
        <v>No subcategories</v>
      </c>
      <c r="AT11" t="str">
        <f ca="1"/>
        <v>No subcategories</v>
      </c>
      <c r="AU11" t="str">
        <f ca="1"/>
        <v>No subcategories</v>
      </c>
      <c r="AV11" t="str">
        <f ca="1"/>
        <v>No subcategories</v>
      </c>
      <c r="AW11" t="str">
        <f ca="1"/>
        <v>No subcategories</v>
      </c>
      <c r="AX11" t="str">
        <f ca="1"/>
        <v>No subcategories</v>
      </c>
      <c r="AY11" t="str">
        <f ca="1"/>
        <v>No subcategories</v>
      </c>
      <c r="AZ11" t="str">
        <f ca="1"/>
        <v>No subcategories</v>
      </c>
      <c r="BA11" t="str">
        <f ca="1"/>
        <v>No subcategories</v>
      </c>
      <c r="BB11" t="str">
        <f ca="1"/>
        <v>No subcategories</v>
      </c>
      <c r="BC11" t="str">
        <f ca="1"/>
        <v>No subcategories</v>
      </c>
      <c r="BD11" t="str">
        <f ca="1"/>
        <v>No subcategories</v>
      </c>
      <c r="BE11" t="str">
        <f ca="1"/>
        <v>No subcategories</v>
      </c>
      <c r="BF11" t="str">
        <f ca="1"/>
        <v>No subcategories</v>
      </c>
      <c r="BG11" t="str">
        <f ca="1"/>
        <v>No subcategories</v>
      </c>
      <c r="BH11" t="str">
        <f ca="1"/>
        <v>No subcategories</v>
      </c>
      <c r="BI11" t="str">
        <f ca="1"/>
        <v>No subcategories</v>
      </c>
      <c r="BJ11" t="str">
        <f ca="1"/>
        <v>No subcategories</v>
      </c>
      <c r="BK11" t="str">
        <f ca="1"/>
        <v>No subcategories</v>
      </c>
      <c r="BL11" t="str">
        <f ca="1"/>
        <v>No subcategories</v>
      </c>
      <c r="BM11" t="str">
        <f ca="1"/>
        <v>No subcategories</v>
      </c>
      <c r="BN11" t="str">
        <f ca="1"/>
        <v>No subcategories</v>
      </c>
      <c r="BO11" t="str">
        <f ca="1"/>
        <v>No subcategories</v>
      </c>
      <c r="BP11" t="str">
        <f ca="1"/>
        <v>No subcategories</v>
      </c>
      <c r="BQ11" t="str">
        <f ca="1"/>
        <v>No subcategories</v>
      </c>
      <c r="BR11" t="str">
        <f ca="1"/>
        <v>No subcategories</v>
      </c>
      <c r="BS11" t="str">
        <f ca="1"/>
        <v>No subcategories</v>
      </c>
      <c r="BT11" t="str">
        <f ca="1"/>
        <v>No subcategories</v>
      </c>
      <c r="BU11" t="str">
        <f ca="1"/>
        <v>No subcategories</v>
      </c>
      <c r="BV11" t="str">
        <f ca="1"/>
        <v>No subcategories</v>
      </c>
      <c r="BW11" t="str">
        <f ca="1"/>
        <v>No subcategories</v>
      </c>
      <c r="BX11" t="str">
        <f ca="1"/>
        <v>No subcategories</v>
      </c>
      <c r="BY11" t="str">
        <f ca="1"/>
        <v>No subcategories</v>
      </c>
      <c r="BZ11" t="str">
        <f ca="1"/>
        <v>No subcategories</v>
      </c>
      <c r="CA11" t="str">
        <f ca="1"/>
        <v>No subcategories</v>
      </c>
      <c r="CB11" t="str">
        <f ca="1"/>
        <v>No subcategories</v>
      </c>
      <c r="CC11" t="str">
        <f ca="1"/>
        <v>No subcategories</v>
      </c>
      <c r="CD11" t="str">
        <f ca="1"/>
        <v>No subcategories</v>
      </c>
      <c r="CE11" t="str">
        <f ca="1"/>
        <v>No subcategories</v>
      </c>
      <c r="CF11" t="str">
        <f ca="1"/>
        <v>No subcategories</v>
      </c>
      <c r="CG11" t="str">
        <f ca="1"/>
        <v>No subcategories</v>
      </c>
      <c r="CH11" t="str">
        <f ca="1"/>
        <v>No subcategories</v>
      </c>
      <c r="CI11" t="str">
        <f ca="1"/>
        <v>No subcategories</v>
      </c>
      <c r="CJ11" t="str">
        <f ca="1"/>
        <v>No subcategories</v>
      </c>
      <c r="CK11" t="str">
        <f ca="1"/>
        <v>No subcategories</v>
      </c>
      <c r="CL11" t="str">
        <f ca="1"/>
        <v>No subcategories</v>
      </c>
      <c r="CM11" t="str">
        <f ca="1"/>
        <v>No subcategories</v>
      </c>
      <c r="CN11" t="str">
        <f ca="1"/>
        <v>No subcategories</v>
      </c>
      <c r="CO11" t="str">
        <f ca="1"/>
        <v>No subcategories</v>
      </c>
      <c r="CP11" t="str">
        <f ca="1"/>
        <v>No subcategories</v>
      </c>
      <c r="CQ11" t="str">
        <f ca="1"/>
        <v>No subcategories</v>
      </c>
    </row>
    <row r="12" spans="2:95" x14ac:dyDescent="0.3">
      <c r="C12" t="str" cm="1">
        <f t="array" aca="1" ref="C12:CQ12" ca="1">IFERROR(TRANSPOSE(INDEX(_xlfn._xlws.FILTER(INDIRECT("SubcategoriesTable[Subcategory name]"),INDIRECT("SubcategoriesTable[Category name]")=$B12),,)),"No subcategories")</f>
        <v>No subcategories</v>
      </c>
      <c r="D12" t="str">
        <f ca="1"/>
        <v>No subcategories</v>
      </c>
      <c r="E12" t="str">
        <f ca="1"/>
        <v>No subcategories</v>
      </c>
      <c r="F12" t="str">
        <f ca="1"/>
        <v>No subcategories</v>
      </c>
      <c r="G12" t="str">
        <f ca="1"/>
        <v>No subcategories</v>
      </c>
      <c r="H12" t="str">
        <f ca="1"/>
        <v>No subcategories</v>
      </c>
      <c r="I12" t="str">
        <f ca="1"/>
        <v>No subcategories</v>
      </c>
      <c r="J12" t="str">
        <f ca="1"/>
        <v>No subcategories</v>
      </c>
      <c r="K12" t="str">
        <f ca="1"/>
        <v>No subcategories</v>
      </c>
      <c r="L12" t="str">
        <f ca="1"/>
        <v>No subcategories</v>
      </c>
      <c r="M12" t="str">
        <f ca="1"/>
        <v>No subcategories</v>
      </c>
      <c r="N12" t="str">
        <f ca="1"/>
        <v>No subcategories</v>
      </c>
      <c r="O12" t="str">
        <f ca="1"/>
        <v>No subcategories</v>
      </c>
      <c r="P12" t="str">
        <f ca="1"/>
        <v>No subcategories</v>
      </c>
      <c r="Q12" t="str">
        <f ca="1"/>
        <v>No subcategories</v>
      </c>
      <c r="R12" t="str">
        <f ca="1"/>
        <v>No subcategories</v>
      </c>
      <c r="S12" t="str">
        <f ca="1"/>
        <v>No subcategories</v>
      </c>
      <c r="T12" t="str">
        <f ca="1"/>
        <v>No subcategories</v>
      </c>
      <c r="U12" t="str">
        <f ca="1"/>
        <v>No subcategories</v>
      </c>
      <c r="V12" t="str">
        <f ca="1"/>
        <v>No subcategories</v>
      </c>
      <c r="W12" t="str">
        <f ca="1"/>
        <v>No subcategories</v>
      </c>
      <c r="X12" t="str">
        <f ca="1"/>
        <v>No subcategories</v>
      </c>
      <c r="Y12" t="str">
        <f ca="1"/>
        <v>No subcategories</v>
      </c>
      <c r="Z12" t="str">
        <f ca="1"/>
        <v>No subcategories</v>
      </c>
      <c r="AA12" t="str">
        <f ca="1"/>
        <v>No subcategories</v>
      </c>
      <c r="AB12" t="str">
        <f ca="1"/>
        <v>No subcategories</v>
      </c>
      <c r="AC12" t="str">
        <f ca="1"/>
        <v>No subcategories</v>
      </c>
      <c r="AD12" t="str">
        <f ca="1"/>
        <v>No subcategories</v>
      </c>
      <c r="AE12" t="str">
        <f ca="1"/>
        <v>No subcategories</v>
      </c>
      <c r="AF12" t="str">
        <f ca="1"/>
        <v>No subcategories</v>
      </c>
      <c r="AG12" t="str">
        <f ca="1"/>
        <v>No subcategories</v>
      </c>
      <c r="AH12" t="str">
        <f ca="1"/>
        <v>No subcategories</v>
      </c>
      <c r="AI12" t="str">
        <f ca="1"/>
        <v>No subcategories</v>
      </c>
      <c r="AJ12" t="str">
        <f ca="1"/>
        <v>No subcategories</v>
      </c>
      <c r="AK12" t="str">
        <f ca="1"/>
        <v>No subcategories</v>
      </c>
      <c r="AL12" t="str">
        <f ca="1"/>
        <v>No subcategories</v>
      </c>
      <c r="AM12" t="str">
        <f ca="1"/>
        <v>No subcategories</v>
      </c>
      <c r="AN12" t="str">
        <f ca="1"/>
        <v>No subcategories</v>
      </c>
      <c r="AO12" t="str">
        <f ca="1"/>
        <v>No subcategories</v>
      </c>
      <c r="AP12" t="str">
        <f ca="1"/>
        <v>No subcategories</v>
      </c>
      <c r="AQ12" t="str">
        <f ca="1"/>
        <v>No subcategories</v>
      </c>
      <c r="AR12" t="str">
        <f ca="1"/>
        <v>No subcategories</v>
      </c>
      <c r="AS12" t="str">
        <f ca="1"/>
        <v>No subcategories</v>
      </c>
      <c r="AT12" t="str">
        <f ca="1"/>
        <v>No subcategories</v>
      </c>
      <c r="AU12" t="str">
        <f ca="1"/>
        <v>No subcategories</v>
      </c>
      <c r="AV12" t="str">
        <f ca="1"/>
        <v>No subcategories</v>
      </c>
      <c r="AW12" t="str">
        <f ca="1"/>
        <v>No subcategories</v>
      </c>
      <c r="AX12" t="str">
        <f ca="1"/>
        <v>No subcategories</v>
      </c>
      <c r="AY12" t="str">
        <f ca="1"/>
        <v>No subcategories</v>
      </c>
      <c r="AZ12" t="str">
        <f ca="1"/>
        <v>No subcategories</v>
      </c>
      <c r="BA12" t="str">
        <f ca="1"/>
        <v>No subcategories</v>
      </c>
      <c r="BB12" t="str">
        <f ca="1"/>
        <v>No subcategories</v>
      </c>
      <c r="BC12" t="str">
        <f ca="1"/>
        <v>No subcategories</v>
      </c>
      <c r="BD12" t="str">
        <f ca="1"/>
        <v>No subcategories</v>
      </c>
      <c r="BE12" t="str">
        <f ca="1"/>
        <v>No subcategories</v>
      </c>
      <c r="BF12" t="str">
        <f ca="1"/>
        <v>No subcategories</v>
      </c>
      <c r="BG12" t="str">
        <f ca="1"/>
        <v>No subcategories</v>
      </c>
      <c r="BH12" t="str">
        <f ca="1"/>
        <v>No subcategories</v>
      </c>
      <c r="BI12" t="str">
        <f ca="1"/>
        <v>No subcategories</v>
      </c>
      <c r="BJ12" t="str">
        <f ca="1"/>
        <v>No subcategories</v>
      </c>
      <c r="BK12" t="str">
        <f ca="1"/>
        <v>No subcategories</v>
      </c>
      <c r="BL12" t="str">
        <f ca="1"/>
        <v>No subcategories</v>
      </c>
      <c r="BM12" t="str">
        <f ca="1"/>
        <v>No subcategories</v>
      </c>
      <c r="BN12" t="str">
        <f ca="1"/>
        <v>No subcategories</v>
      </c>
      <c r="BO12" t="str">
        <f ca="1"/>
        <v>No subcategories</v>
      </c>
      <c r="BP12" t="str">
        <f ca="1"/>
        <v>No subcategories</v>
      </c>
      <c r="BQ12" t="str">
        <f ca="1"/>
        <v>No subcategories</v>
      </c>
      <c r="BR12" t="str">
        <f ca="1"/>
        <v>No subcategories</v>
      </c>
      <c r="BS12" t="str">
        <f ca="1"/>
        <v>No subcategories</v>
      </c>
      <c r="BT12" t="str">
        <f ca="1"/>
        <v>No subcategories</v>
      </c>
      <c r="BU12" t="str">
        <f ca="1"/>
        <v>No subcategories</v>
      </c>
      <c r="BV12" t="str">
        <f ca="1"/>
        <v>No subcategories</v>
      </c>
      <c r="BW12" t="str">
        <f ca="1"/>
        <v>No subcategories</v>
      </c>
      <c r="BX12" t="str">
        <f ca="1"/>
        <v>No subcategories</v>
      </c>
      <c r="BY12" t="str">
        <f ca="1"/>
        <v>No subcategories</v>
      </c>
      <c r="BZ12" t="str">
        <f ca="1"/>
        <v>No subcategories</v>
      </c>
      <c r="CA12" t="str">
        <f ca="1"/>
        <v>No subcategories</v>
      </c>
      <c r="CB12" t="str">
        <f ca="1"/>
        <v>No subcategories</v>
      </c>
      <c r="CC12" t="str">
        <f ca="1"/>
        <v>No subcategories</v>
      </c>
      <c r="CD12" t="str">
        <f ca="1"/>
        <v>No subcategories</v>
      </c>
      <c r="CE12" t="str">
        <f ca="1"/>
        <v>No subcategories</v>
      </c>
      <c r="CF12" t="str">
        <f ca="1"/>
        <v>No subcategories</v>
      </c>
      <c r="CG12" t="str">
        <f ca="1"/>
        <v>No subcategories</v>
      </c>
      <c r="CH12" t="str">
        <f ca="1"/>
        <v>No subcategories</v>
      </c>
      <c r="CI12" t="str">
        <f ca="1"/>
        <v>No subcategories</v>
      </c>
      <c r="CJ12" t="str">
        <f ca="1"/>
        <v>No subcategories</v>
      </c>
      <c r="CK12" t="str">
        <f ca="1"/>
        <v>No subcategories</v>
      </c>
      <c r="CL12" t="str">
        <f ca="1"/>
        <v>No subcategories</v>
      </c>
      <c r="CM12" t="str">
        <f ca="1"/>
        <v>No subcategories</v>
      </c>
      <c r="CN12" t="str">
        <f ca="1"/>
        <v>No subcategories</v>
      </c>
      <c r="CO12" t="str">
        <f ca="1"/>
        <v>No subcategories</v>
      </c>
      <c r="CP12" t="str">
        <f ca="1"/>
        <v>No subcategories</v>
      </c>
      <c r="CQ12" t="str">
        <f ca="1"/>
        <v>No subcategories</v>
      </c>
    </row>
    <row r="13" spans="2:95" x14ac:dyDescent="0.3">
      <c r="C13" t="str" cm="1">
        <f t="array" aca="1" ref="C13:CQ13" ca="1">IFERROR(TRANSPOSE(INDEX(_xlfn._xlws.FILTER(INDIRECT("SubcategoriesTable[Subcategory name]"),INDIRECT("SubcategoriesTable[Category name]")=$B13),,)),"No subcategories")</f>
        <v>No subcategories</v>
      </c>
      <c r="D13" t="str">
        <f ca="1"/>
        <v>No subcategories</v>
      </c>
      <c r="E13" t="str">
        <f ca="1"/>
        <v>No subcategories</v>
      </c>
      <c r="F13" t="str">
        <f ca="1"/>
        <v>No subcategories</v>
      </c>
      <c r="G13" t="str">
        <f ca="1"/>
        <v>No subcategories</v>
      </c>
      <c r="H13" t="str">
        <f ca="1"/>
        <v>No subcategories</v>
      </c>
      <c r="I13" t="str">
        <f ca="1"/>
        <v>No subcategories</v>
      </c>
      <c r="J13" t="str">
        <f ca="1"/>
        <v>No subcategories</v>
      </c>
      <c r="K13" t="str">
        <f ca="1"/>
        <v>No subcategories</v>
      </c>
      <c r="L13" t="str">
        <f ca="1"/>
        <v>No subcategories</v>
      </c>
      <c r="M13" t="str">
        <f ca="1"/>
        <v>No subcategories</v>
      </c>
      <c r="N13" t="str">
        <f ca="1"/>
        <v>No subcategories</v>
      </c>
      <c r="O13" t="str">
        <f ca="1"/>
        <v>No subcategories</v>
      </c>
      <c r="P13" t="str">
        <f ca="1"/>
        <v>No subcategories</v>
      </c>
      <c r="Q13" t="str">
        <f ca="1"/>
        <v>No subcategories</v>
      </c>
      <c r="R13" t="str">
        <f ca="1"/>
        <v>No subcategories</v>
      </c>
      <c r="S13" t="str">
        <f ca="1"/>
        <v>No subcategories</v>
      </c>
      <c r="T13" t="str">
        <f ca="1"/>
        <v>No subcategories</v>
      </c>
      <c r="U13" t="str">
        <f ca="1"/>
        <v>No subcategories</v>
      </c>
      <c r="V13" t="str">
        <f ca="1"/>
        <v>No subcategories</v>
      </c>
      <c r="W13" t="str">
        <f ca="1"/>
        <v>No subcategories</v>
      </c>
      <c r="X13" t="str">
        <f ca="1"/>
        <v>No subcategories</v>
      </c>
      <c r="Y13" t="str">
        <f ca="1"/>
        <v>No subcategories</v>
      </c>
      <c r="Z13" t="str">
        <f ca="1"/>
        <v>No subcategories</v>
      </c>
      <c r="AA13" t="str">
        <f ca="1"/>
        <v>No subcategories</v>
      </c>
      <c r="AB13" t="str">
        <f ca="1"/>
        <v>No subcategories</v>
      </c>
      <c r="AC13" t="str">
        <f ca="1"/>
        <v>No subcategories</v>
      </c>
      <c r="AD13" t="str">
        <f ca="1"/>
        <v>No subcategories</v>
      </c>
      <c r="AE13" t="str">
        <f ca="1"/>
        <v>No subcategories</v>
      </c>
      <c r="AF13" t="str">
        <f ca="1"/>
        <v>No subcategories</v>
      </c>
      <c r="AG13" t="str">
        <f ca="1"/>
        <v>No subcategories</v>
      </c>
      <c r="AH13" t="str">
        <f ca="1"/>
        <v>No subcategories</v>
      </c>
      <c r="AI13" t="str">
        <f ca="1"/>
        <v>No subcategories</v>
      </c>
      <c r="AJ13" t="str">
        <f ca="1"/>
        <v>No subcategories</v>
      </c>
      <c r="AK13" t="str">
        <f ca="1"/>
        <v>No subcategories</v>
      </c>
      <c r="AL13" t="str">
        <f ca="1"/>
        <v>No subcategories</v>
      </c>
      <c r="AM13" t="str">
        <f ca="1"/>
        <v>No subcategories</v>
      </c>
      <c r="AN13" t="str">
        <f ca="1"/>
        <v>No subcategories</v>
      </c>
      <c r="AO13" t="str">
        <f ca="1"/>
        <v>No subcategories</v>
      </c>
      <c r="AP13" t="str">
        <f ca="1"/>
        <v>No subcategories</v>
      </c>
      <c r="AQ13" t="str">
        <f ca="1"/>
        <v>No subcategories</v>
      </c>
      <c r="AR13" t="str">
        <f ca="1"/>
        <v>No subcategories</v>
      </c>
      <c r="AS13" t="str">
        <f ca="1"/>
        <v>No subcategories</v>
      </c>
      <c r="AT13" t="str">
        <f ca="1"/>
        <v>No subcategories</v>
      </c>
      <c r="AU13" t="str">
        <f ca="1"/>
        <v>No subcategories</v>
      </c>
      <c r="AV13" t="str">
        <f ca="1"/>
        <v>No subcategories</v>
      </c>
      <c r="AW13" t="str">
        <f ca="1"/>
        <v>No subcategories</v>
      </c>
      <c r="AX13" t="str">
        <f ca="1"/>
        <v>No subcategories</v>
      </c>
      <c r="AY13" t="str">
        <f ca="1"/>
        <v>No subcategories</v>
      </c>
      <c r="AZ13" t="str">
        <f ca="1"/>
        <v>No subcategories</v>
      </c>
      <c r="BA13" t="str">
        <f ca="1"/>
        <v>No subcategories</v>
      </c>
      <c r="BB13" t="str">
        <f ca="1"/>
        <v>No subcategories</v>
      </c>
      <c r="BC13" t="str">
        <f ca="1"/>
        <v>No subcategories</v>
      </c>
      <c r="BD13" t="str">
        <f ca="1"/>
        <v>No subcategories</v>
      </c>
      <c r="BE13" t="str">
        <f ca="1"/>
        <v>No subcategories</v>
      </c>
      <c r="BF13" t="str">
        <f ca="1"/>
        <v>No subcategories</v>
      </c>
      <c r="BG13" t="str">
        <f ca="1"/>
        <v>No subcategories</v>
      </c>
      <c r="BH13" t="str">
        <f ca="1"/>
        <v>No subcategories</v>
      </c>
      <c r="BI13" t="str">
        <f ca="1"/>
        <v>No subcategories</v>
      </c>
      <c r="BJ13" t="str">
        <f ca="1"/>
        <v>No subcategories</v>
      </c>
      <c r="BK13" t="str">
        <f ca="1"/>
        <v>No subcategories</v>
      </c>
      <c r="BL13" t="str">
        <f ca="1"/>
        <v>No subcategories</v>
      </c>
      <c r="BM13" t="str">
        <f ca="1"/>
        <v>No subcategories</v>
      </c>
      <c r="BN13" t="str">
        <f ca="1"/>
        <v>No subcategories</v>
      </c>
      <c r="BO13" t="str">
        <f ca="1"/>
        <v>No subcategories</v>
      </c>
      <c r="BP13" t="str">
        <f ca="1"/>
        <v>No subcategories</v>
      </c>
      <c r="BQ13" t="str">
        <f ca="1"/>
        <v>No subcategories</v>
      </c>
      <c r="BR13" t="str">
        <f ca="1"/>
        <v>No subcategories</v>
      </c>
      <c r="BS13" t="str">
        <f ca="1"/>
        <v>No subcategories</v>
      </c>
      <c r="BT13" t="str">
        <f ca="1"/>
        <v>No subcategories</v>
      </c>
      <c r="BU13" t="str">
        <f ca="1"/>
        <v>No subcategories</v>
      </c>
      <c r="BV13" t="str">
        <f ca="1"/>
        <v>No subcategories</v>
      </c>
      <c r="BW13" t="str">
        <f ca="1"/>
        <v>No subcategories</v>
      </c>
      <c r="BX13" t="str">
        <f ca="1"/>
        <v>No subcategories</v>
      </c>
      <c r="BY13" t="str">
        <f ca="1"/>
        <v>No subcategories</v>
      </c>
      <c r="BZ13" t="str">
        <f ca="1"/>
        <v>No subcategories</v>
      </c>
      <c r="CA13" t="str">
        <f ca="1"/>
        <v>No subcategories</v>
      </c>
      <c r="CB13" t="str">
        <f ca="1"/>
        <v>No subcategories</v>
      </c>
      <c r="CC13" t="str">
        <f ca="1"/>
        <v>No subcategories</v>
      </c>
      <c r="CD13" t="str">
        <f ca="1"/>
        <v>No subcategories</v>
      </c>
      <c r="CE13" t="str">
        <f ca="1"/>
        <v>No subcategories</v>
      </c>
      <c r="CF13" t="str">
        <f ca="1"/>
        <v>No subcategories</v>
      </c>
      <c r="CG13" t="str">
        <f ca="1"/>
        <v>No subcategories</v>
      </c>
      <c r="CH13" t="str">
        <f ca="1"/>
        <v>No subcategories</v>
      </c>
      <c r="CI13" t="str">
        <f ca="1"/>
        <v>No subcategories</v>
      </c>
      <c r="CJ13" t="str">
        <f ca="1"/>
        <v>No subcategories</v>
      </c>
      <c r="CK13" t="str">
        <f ca="1"/>
        <v>No subcategories</v>
      </c>
      <c r="CL13" t="str">
        <f ca="1"/>
        <v>No subcategories</v>
      </c>
      <c r="CM13" t="str">
        <f ca="1"/>
        <v>No subcategories</v>
      </c>
      <c r="CN13" t="str">
        <f ca="1"/>
        <v>No subcategories</v>
      </c>
      <c r="CO13" t="str">
        <f ca="1"/>
        <v>No subcategories</v>
      </c>
      <c r="CP13" t="str">
        <f ca="1"/>
        <v>No subcategories</v>
      </c>
      <c r="CQ13" t="str">
        <f ca="1"/>
        <v>No subcategories</v>
      </c>
    </row>
    <row r="14" spans="2:95" x14ac:dyDescent="0.3">
      <c r="C14" t="str" cm="1">
        <f t="array" aca="1" ref="C14:CQ14" ca="1">IFERROR(TRANSPOSE(INDEX(_xlfn._xlws.FILTER(INDIRECT("SubcategoriesTable[Subcategory name]"),INDIRECT("SubcategoriesTable[Category name]")=$B14),,)),"No subcategories")</f>
        <v>No subcategories</v>
      </c>
      <c r="D14" t="str">
        <f ca="1"/>
        <v>No subcategories</v>
      </c>
      <c r="E14" t="str">
        <f ca="1"/>
        <v>No subcategories</v>
      </c>
      <c r="F14" t="str">
        <f ca="1"/>
        <v>No subcategories</v>
      </c>
      <c r="G14" t="str">
        <f ca="1"/>
        <v>No subcategories</v>
      </c>
      <c r="H14" t="str">
        <f ca="1"/>
        <v>No subcategories</v>
      </c>
      <c r="I14" t="str">
        <f ca="1"/>
        <v>No subcategories</v>
      </c>
      <c r="J14" t="str">
        <f ca="1"/>
        <v>No subcategories</v>
      </c>
      <c r="K14" t="str">
        <f ca="1"/>
        <v>No subcategories</v>
      </c>
      <c r="L14" t="str">
        <f ca="1"/>
        <v>No subcategories</v>
      </c>
      <c r="M14" t="str">
        <f ca="1"/>
        <v>No subcategories</v>
      </c>
      <c r="N14" t="str">
        <f ca="1"/>
        <v>No subcategories</v>
      </c>
      <c r="O14" t="str">
        <f ca="1"/>
        <v>No subcategories</v>
      </c>
      <c r="P14" t="str">
        <f ca="1"/>
        <v>No subcategories</v>
      </c>
      <c r="Q14" t="str">
        <f ca="1"/>
        <v>No subcategories</v>
      </c>
      <c r="R14" t="str">
        <f ca="1"/>
        <v>No subcategories</v>
      </c>
      <c r="S14" t="str">
        <f ca="1"/>
        <v>No subcategories</v>
      </c>
      <c r="T14" t="str">
        <f ca="1"/>
        <v>No subcategories</v>
      </c>
      <c r="U14" t="str">
        <f ca="1"/>
        <v>No subcategories</v>
      </c>
      <c r="V14" t="str">
        <f ca="1"/>
        <v>No subcategories</v>
      </c>
      <c r="W14" t="str">
        <f ca="1"/>
        <v>No subcategories</v>
      </c>
      <c r="X14" t="str">
        <f ca="1"/>
        <v>No subcategories</v>
      </c>
      <c r="Y14" t="str">
        <f ca="1"/>
        <v>No subcategories</v>
      </c>
      <c r="Z14" t="str">
        <f ca="1"/>
        <v>No subcategories</v>
      </c>
      <c r="AA14" t="str">
        <f ca="1"/>
        <v>No subcategories</v>
      </c>
      <c r="AB14" t="str">
        <f ca="1"/>
        <v>No subcategories</v>
      </c>
      <c r="AC14" t="str">
        <f ca="1"/>
        <v>No subcategories</v>
      </c>
      <c r="AD14" t="str">
        <f ca="1"/>
        <v>No subcategories</v>
      </c>
      <c r="AE14" t="str">
        <f ca="1"/>
        <v>No subcategories</v>
      </c>
      <c r="AF14" t="str">
        <f ca="1"/>
        <v>No subcategories</v>
      </c>
      <c r="AG14" t="str">
        <f ca="1"/>
        <v>No subcategories</v>
      </c>
      <c r="AH14" t="str">
        <f ca="1"/>
        <v>No subcategories</v>
      </c>
      <c r="AI14" t="str">
        <f ca="1"/>
        <v>No subcategories</v>
      </c>
      <c r="AJ14" t="str">
        <f ca="1"/>
        <v>No subcategories</v>
      </c>
      <c r="AK14" t="str">
        <f ca="1"/>
        <v>No subcategories</v>
      </c>
      <c r="AL14" t="str">
        <f ca="1"/>
        <v>No subcategories</v>
      </c>
      <c r="AM14" t="str">
        <f ca="1"/>
        <v>No subcategories</v>
      </c>
      <c r="AN14" t="str">
        <f ca="1"/>
        <v>No subcategories</v>
      </c>
      <c r="AO14" t="str">
        <f ca="1"/>
        <v>No subcategories</v>
      </c>
      <c r="AP14" t="str">
        <f ca="1"/>
        <v>No subcategories</v>
      </c>
      <c r="AQ14" t="str">
        <f ca="1"/>
        <v>No subcategories</v>
      </c>
      <c r="AR14" t="str">
        <f ca="1"/>
        <v>No subcategories</v>
      </c>
      <c r="AS14" t="str">
        <f ca="1"/>
        <v>No subcategories</v>
      </c>
      <c r="AT14" t="str">
        <f ca="1"/>
        <v>No subcategories</v>
      </c>
      <c r="AU14" t="str">
        <f ca="1"/>
        <v>No subcategories</v>
      </c>
      <c r="AV14" t="str">
        <f ca="1"/>
        <v>No subcategories</v>
      </c>
      <c r="AW14" t="str">
        <f ca="1"/>
        <v>No subcategories</v>
      </c>
      <c r="AX14" t="str">
        <f ca="1"/>
        <v>No subcategories</v>
      </c>
      <c r="AY14" t="str">
        <f ca="1"/>
        <v>No subcategories</v>
      </c>
      <c r="AZ14" t="str">
        <f ca="1"/>
        <v>No subcategories</v>
      </c>
      <c r="BA14" t="str">
        <f ca="1"/>
        <v>No subcategories</v>
      </c>
      <c r="BB14" t="str">
        <f ca="1"/>
        <v>No subcategories</v>
      </c>
      <c r="BC14" t="str">
        <f ca="1"/>
        <v>No subcategories</v>
      </c>
      <c r="BD14" t="str">
        <f ca="1"/>
        <v>No subcategories</v>
      </c>
      <c r="BE14" t="str">
        <f ca="1"/>
        <v>No subcategories</v>
      </c>
      <c r="BF14" t="str">
        <f ca="1"/>
        <v>No subcategories</v>
      </c>
      <c r="BG14" t="str">
        <f ca="1"/>
        <v>No subcategories</v>
      </c>
      <c r="BH14" t="str">
        <f ca="1"/>
        <v>No subcategories</v>
      </c>
      <c r="BI14" t="str">
        <f ca="1"/>
        <v>No subcategories</v>
      </c>
      <c r="BJ14" t="str">
        <f ca="1"/>
        <v>No subcategories</v>
      </c>
      <c r="BK14" t="str">
        <f ca="1"/>
        <v>No subcategories</v>
      </c>
      <c r="BL14" t="str">
        <f ca="1"/>
        <v>No subcategories</v>
      </c>
      <c r="BM14" t="str">
        <f ca="1"/>
        <v>No subcategories</v>
      </c>
      <c r="BN14" t="str">
        <f ca="1"/>
        <v>No subcategories</v>
      </c>
      <c r="BO14" t="str">
        <f ca="1"/>
        <v>No subcategories</v>
      </c>
      <c r="BP14" t="str">
        <f ca="1"/>
        <v>No subcategories</v>
      </c>
      <c r="BQ14" t="str">
        <f ca="1"/>
        <v>No subcategories</v>
      </c>
      <c r="BR14" t="str">
        <f ca="1"/>
        <v>No subcategories</v>
      </c>
      <c r="BS14" t="str">
        <f ca="1"/>
        <v>No subcategories</v>
      </c>
      <c r="BT14" t="str">
        <f ca="1"/>
        <v>No subcategories</v>
      </c>
      <c r="BU14" t="str">
        <f ca="1"/>
        <v>No subcategories</v>
      </c>
      <c r="BV14" t="str">
        <f ca="1"/>
        <v>No subcategories</v>
      </c>
      <c r="BW14" t="str">
        <f ca="1"/>
        <v>No subcategories</v>
      </c>
      <c r="BX14" t="str">
        <f ca="1"/>
        <v>No subcategories</v>
      </c>
      <c r="BY14" t="str">
        <f ca="1"/>
        <v>No subcategories</v>
      </c>
      <c r="BZ14" t="str">
        <f ca="1"/>
        <v>No subcategories</v>
      </c>
      <c r="CA14" t="str">
        <f ca="1"/>
        <v>No subcategories</v>
      </c>
      <c r="CB14" t="str">
        <f ca="1"/>
        <v>No subcategories</v>
      </c>
      <c r="CC14" t="str">
        <f ca="1"/>
        <v>No subcategories</v>
      </c>
      <c r="CD14" t="str">
        <f ca="1"/>
        <v>No subcategories</v>
      </c>
      <c r="CE14" t="str">
        <f ca="1"/>
        <v>No subcategories</v>
      </c>
      <c r="CF14" t="str">
        <f ca="1"/>
        <v>No subcategories</v>
      </c>
      <c r="CG14" t="str">
        <f ca="1"/>
        <v>No subcategories</v>
      </c>
      <c r="CH14" t="str">
        <f ca="1"/>
        <v>No subcategories</v>
      </c>
      <c r="CI14" t="str">
        <f ca="1"/>
        <v>No subcategories</v>
      </c>
      <c r="CJ14" t="str">
        <f ca="1"/>
        <v>No subcategories</v>
      </c>
      <c r="CK14" t="str">
        <f ca="1"/>
        <v>No subcategories</v>
      </c>
      <c r="CL14" t="str">
        <f ca="1"/>
        <v>No subcategories</v>
      </c>
      <c r="CM14" t="str">
        <f ca="1"/>
        <v>No subcategories</v>
      </c>
      <c r="CN14" t="str">
        <f ca="1"/>
        <v>No subcategories</v>
      </c>
      <c r="CO14" t="str">
        <f ca="1"/>
        <v>No subcategories</v>
      </c>
      <c r="CP14" t="str">
        <f ca="1"/>
        <v>No subcategories</v>
      </c>
      <c r="CQ14" t="str">
        <f ca="1"/>
        <v>No subcategories</v>
      </c>
    </row>
    <row r="15" spans="2:95" x14ac:dyDescent="0.3">
      <c r="C15" t="str" cm="1">
        <f t="array" aca="1" ref="C15:CQ15" ca="1">IFERROR(TRANSPOSE(INDEX(_xlfn._xlws.FILTER(INDIRECT("SubcategoriesTable[Subcategory name]"),INDIRECT("SubcategoriesTable[Category name]")=$B15),,)),"No subcategories")</f>
        <v>No subcategories</v>
      </c>
      <c r="D15" t="str">
        <f ca="1"/>
        <v>No subcategories</v>
      </c>
      <c r="E15" t="str">
        <f ca="1"/>
        <v>No subcategories</v>
      </c>
      <c r="F15" t="str">
        <f ca="1"/>
        <v>No subcategories</v>
      </c>
      <c r="G15" t="str">
        <f ca="1"/>
        <v>No subcategories</v>
      </c>
      <c r="H15" t="str">
        <f ca="1"/>
        <v>No subcategories</v>
      </c>
      <c r="I15" t="str">
        <f ca="1"/>
        <v>No subcategories</v>
      </c>
      <c r="J15" t="str">
        <f ca="1"/>
        <v>No subcategories</v>
      </c>
      <c r="K15" t="str">
        <f ca="1"/>
        <v>No subcategories</v>
      </c>
      <c r="L15" t="str">
        <f ca="1"/>
        <v>No subcategories</v>
      </c>
      <c r="M15" t="str">
        <f ca="1"/>
        <v>No subcategories</v>
      </c>
      <c r="N15" t="str">
        <f ca="1"/>
        <v>No subcategories</v>
      </c>
      <c r="O15" t="str">
        <f ca="1"/>
        <v>No subcategories</v>
      </c>
      <c r="P15" t="str">
        <f ca="1"/>
        <v>No subcategories</v>
      </c>
      <c r="Q15" t="str">
        <f ca="1"/>
        <v>No subcategories</v>
      </c>
      <c r="R15" t="str">
        <f ca="1"/>
        <v>No subcategories</v>
      </c>
      <c r="S15" t="str">
        <f ca="1"/>
        <v>No subcategories</v>
      </c>
      <c r="T15" t="str">
        <f ca="1"/>
        <v>No subcategories</v>
      </c>
      <c r="U15" t="str">
        <f ca="1"/>
        <v>No subcategories</v>
      </c>
      <c r="V15" t="str">
        <f ca="1"/>
        <v>No subcategories</v>
      </c>
      <c r="W15" t="str">
        <f ca="1"/>
        <v>No subcategories</v>
      </c>
      <c r="X15" t="str">
        <f ca="1"/>
        <v>No subcategories</v>
      </c>
      <c r="Y15" t="str">
        <f ca="1"/>
        <v>No subcategories</v>
      </c>
      <c r="Z15" t="str">
        <f ca="1"/>
        <v>No subcategories</v>
      </c>
      <c r="AA15" t="str">
        <f ca="1"/>
        <v>No subcategories</v>
      </c>
      <c r="AB15" t="str">
        <f ca="1"/>
        <v>No subcategories</v>
      </c>
      <c r="AC15" t="str">
        <f ca="1"/>
        <v>No subcategories</v>
      </c>
      <c r="AD15" t="str">
        <f ca="1"/>
        <v>No subcategories</v>
      </c>
      <c r="AE15" t="str">
        <f ca="1"/>
        <v>No subcategories</v>
      </c>
      <c r="AF15" t="str">
        <f ca="1"/>
        <v>No subcategories</v>
      </c>
      <c r="AG15" t="str">
        <f ca="1"/>
        <v>No subcategories</v>
      </c>
      <c r="AH15" t="str">
        <f ca="1"/>
        <v>No subcategories</v>
      </c>
      <c r="AI15" t="str">
        <f ca="1"/>
        <v>No subcategories</v>
      </c>
      <c r="AJ15" t="str">
        <f ca="1"/>
        <v>No subcategories</v>
      </c>
      <c r="AK15" t="str">
        <f ca="1"/>
        <v>No subcategories</v>
      </c>
      <c r="AL15" t="str">
        <f ca="1"/>
        <v>No subcategories</v>
      </c>
      <c r="AM15" t="str">
        <f ca="1"/>
        <v>No subcategories</v>
      </c>
      <c r="AN15" t="str">
        <f ca="1"/>
        <v>No subcategories</v>
      </c>
      <c r="AO15" t="str">
        <f ca="1"/>
        <v>No subcategories</v>
      </c>
      <c r="AP15" t="str">
        <f ca="1"/>
        <v>No subcategories</v>
      </c>
      <c r="AQ15" t="str">
        <f ca="1"/>
        <v>No subcategories</v>
      </c>
      <c r="AR15" t="str">
        <f ca="1"/>
        <v>No subcategories</v>
      </c>
      <c r="AS15" t="str">
        <f ca="1"/>
        <v>No subcategories</v>
      </c>
      <c r="AT15" t="str">
        <f ca="1"/>
        <v>No subcategories</v>
      </c>
      <c r="AU15" t="str">
        <f ca="1"/>
        <v>No subcategories</v>
      </c>
      <c r="AV15" t="str">
        <f ca="1"/>
        <v>No subcategories</v>
      </c>
      <c r="AW15" t="str">
        <f ca="1"/>
        <v>No subcategories</v>
      </c>
      <c r="AX15" t="str">
        <f ca="1"/>
        <v>No subcategories</v>
      </c>
      <c r="AY15" t="str">
        <f ca="1"/>
        <v>No subcategories</v>
      </c>
      <c r="AZ15" t="str">
        <f ca="1"/>
        <v>No subcategories</v>
      </c>
      <c r="BA15" t="str">
        <f ca="1"/>
        <v>No subcategories</v>
      </c>
      <c r="BB15" t="str">
        <f ca="1"/>
        <v>No subcategories</v>
      </c>
      <c r="BC15" t="str">
        <f ca="1"/>
        <v>No subcategories</v>
      </c>
      <c r="BD15" t="str">
        <f ca="1"/>
        <v>No subcategories</v>
      </c>
      <c r="BE15" t="str">
        <f ca="1"/>
        <v>No subcategories</v>
      </c>
      <c r="BF15" t="str">
        <f ca="1"/>
        <v>No subcategories</v>
      </c>
      <c r="BG15" t="str">
        <f ca="1"/>
        <v>No subcategories</v>
      </c>
      <c r="BH15" t="str">
        <f ca="1"/>
        <v>No subcategories</v>
      </c>
      <c r="BI15" t="str">
        <f ca="1"/>
        <v>No subcategories</v>
      </c>
      <c r="BJ15" t="str">
        <f ca="1"/>
        <v>No subcategories</v>
      </c>
      <c r="BK15" t="str">
        <f ca="1"/>
        <v>No subcategories</v>
      </c>
      <c r="BL15" t="str">
        <f ca="1"/>
        <v>No subcategories</v>
      </c>
      <c r="BM15" t="str">
        <f ca="1"/>
        <v>No subcategories</v>
      </c>
      <c r="BN15" t="str">
        <f ca="1"/>
        <v>No subcategories</v>
      </c>
      <c r="BO15" t="str">
        <f ca="1"/>
        <v>No subcategories</v>
      </c>
      <c r="BP15" t="str">
        <f ca="1"/>
        <v>No subcategories</v>
      </c>
      <c r="BQ15" t="str">
        <f ca="1"/>
        <v>No subcategories</v>
      </c>
      <c r="BR15" t="str">
        <f ca="1"/>
        <v>No subcategories</v>
      </c>
      <c r="BS15" t="str">
        <f ca="1"/>
        <v>No subcategories</v>
      </c>
      <c r="BT15" t="str">
        <f ca="1"/>
        <v>No subcategories</v>
      </c>
      <c r="BU15" t="str">
        <f ca="1"/>
        <v>No subcategories</v>
      </c>
      <c r="BV15" t="str">
        <f ca="1"/>
        <v>No subcategories</v>
      </c>
      <c r="BW15" t="str">
        <f ca="1"/>
        <v>No subcategories</v>
      </c>
      <c r="BX15" t="str">
        <f ca="1"/>
        <v>No subcategories</v>
      </c>
      <c r="BY15" t="str">
        <f ca="1"/>
        <v>No subcategories</v>
      </c>
      <c r="BZ15" t="str">
        <f ca="1"/>
        <v>No subcategories</v>
      </c>
      <c r="CA15" t="str">
        <f ca="1"/>
        <v>No subcategories</v>
      </c>
      <c r="CB15" t="str">
        <f ca="1"/>
        <v>No subcategories</v>
      </c>
      <c r="CC15" t="str">
        <f ca="1"/>
        <v>No subcategories</v>
      </c>
      <c r="CD15" t="str">
        <f ca="1"/>
        <v>No subcategories</v>
      </c>
      <c r="CE15" t="str">
        <f ca="1"/>
        <v>No subcategories</v>
      </c>
      <c r="CF15" t="str">
        <f ca="1"/>
        <v>No subcategories</v>
      </c>
      <c r="CG15" t="str">
        <f ca="1"/>
        <v>No subcategories</v>
      </c>
      <c r="CH15" t="str">
        <f ca="1"/>
        <v>No subcategories</v>
      </c>
      <c r="CI15" t="str">
        <f ca="1"/>
        <v>No subcategories</v>
      </c>
      <c r="CJ15" t="str">
        <f ca="1"/>
        <v>No subcategories</v>
      </c>
      <c r="CK15" t="str">
        <f ca="1"/>
        <v>No subcategories</v>
      </c>
      <c r="CL15" t="str">
        <f ca="1"/>
        <v>No subcategories</v>
      </c>
      <c r="CM15" t="str">
        <f ca="1"/>
        <v>No subcategories</v>
      </c>
      <c r="CN15" t="str">
        <f ca="1"/>
        <v>No subcategories</v>
      </c>
      <c r="CO15" t="str">
        <f ca="1"/>
        <v>No subcategories</v>
      </c>
      <c r="CP15" t="str">
        <f ca="1"/>
        <v>No subcategories</v>
      </c>
      <c r="CQ15" t="str">
        <f ca="1"/>
        <v>No subcategories</v>
      </c>
    </row>
    <row r="16" spans="2:95" x14ac:dyDescent="0.3">
      <c r="C16" t="str" cm="1">
        <f t="array" aca="1" ref="C16:CQ16" ca="1">IFERROR(TRANSPOSE(INDEX(_xlfn._xlws.FILTER(INDIRECT("SubcategoriesTable[Subcategory name]"),INDIRECT("SubcategoriesTable[Category name]")=$B16),,)),"No subcategories")</f>
        <v>No subcategories</v>
      </c>
      <c r="D16" t="str">
        <f ca="1"/>
        <v>No subcategories</v>
      </c>
      <c r="E16" t="str">
        <f ca="1"/>
        <v>No subcategories</v>
      </c>
      <c r="F16" t="str">
        <f ca="1"/>
        <v>No subcategories</v>
      </c>
      <c r="G16" t="str">
        <f ca="1"/>
        <v>No subcategories</v>
      </c>
      <c r="H16" t="str">
        <f ca="1"/>
        <v>No subcategories</v>
      </c>
      <c r="I16" t="str">
        <f ca="1"/>
        <v>No subcategories</v>
      </c>
      <c r="J16" t="str">
        <f ca="1"/>
        <v>No subcategories</v>
      </c>
      <c r="K16" t="str">
        <f ca="1"/>
        <v>No subcategories</v>
      </c>
      <c r="L16" t="str">
        <f ca="1"/>
        <v>No subcategories</v>
      </c>
      <c r="M16" t="str">
        <f ca="1"/>
        <v>No subcategories</v>
      </c>
      <c r="N16" t="str">
        <f ca="1"/>
        <v>No subcategories</v>
      </c>
      <c r="O16" t="str">
        <f ca="1"/>
        <v>No subcategories</v>
      </c>
      <c r="P16" t="str">
        <f ca="1"/>
        <v>No subcategories</v>
      </c>
      <c r="Q16" t="str">
        <f ca="1"/>
        <v>No subcategories</v>
      </c>
      <c r="R16" t="str">
        <f ca="1"/>
        <v>No subcategories</v>
      </c>
      <c r="S16" t="str">
        <f ca="1"/>
        <v>No subcategories</v>
      </c>
      <c r="T16" t="str">
        <f ca="1"/>
        <v>No subcategories</v>
      </c>
      <c r="U16" t="str">
        <f ca="1"/>
        <v>No subcategories</v>
      </c>
      <c r="V16" t="str">
        <f ca="1"/>
        <v>No subcategories</v>
      </c>
      <c r="W16" t="str">
        <f ca="1"/>
        <v>No subcategories</v>
      </c>
      <c r="X16" t="str">
        <f ca="1"/>
        <v>No subcategories</v>
      </c>
      <c r="Y16" t="str">
        <f ca="1"/>
        <v>No subcategories</v>
      </c>
      <c r="Z16" t="str">
        <f ca="1"/>
        <v>No subcategories</v>
      </c>
      <c r="AA16" t="str">
        <f ca="1"/>
        <v>No subcategories</v>
      </c>
      <c r="AB16" t="str">
        <f ca="1"/>
        <v>No subcategories</v>
      </c>
      <c r="AC16" t="str">
        <f ca="1"/>
        <v>No subcategories</v>
      </c>
      <c r="AD16" t="str">
        <f ca="1"/>
        <v>No subcategories</v>
      </c>
      <c r="AE16" t="str">
        <f ca="1"/>
        <v>No subcategories</v>
      </c>
      <c r="AF16" t="str">
        <f ca="1"/>
        <v>No subcategories</v>
      </c>
      <c r="AG16" t="str">
        <f ca="1"/>
        <v>No subcategories</v>
      </c>
      <c r="AH16" t="str">
        <f ca="1"/>
        <v>No subcategories</v>
      </c>
      <c r="AI16" t="str">
        <f ca="1"/>
        <v>No subcategories</v>
      </c>
      <c r="AJ16" t="str">
        <f ca="1"/>
        <v>No subcategories</v>
      </c>
      <c r="AK16" t="str">
        <f ca="1"/>
        <v>No subcategories</v>
      </c>
      <c r="AL16" t="str">
        <f ca="1"/>
        <v>No subcategories</v>
      </c>
      <c r="AM16" t="str">
        <f ca="1"/>
        <v>No subcategories</v>
      </c>
      <c r="AN16" t="str">
        <f ca="1"/>
        <v>No subcategories</v>
      </c>
      <c r="AO16" t="str">
        <f ca="1"/>
        <v>No subcategories</v>
      </c>
      <c r="AP16" t="str">
        <f ca="1"/>
        <v>No subcategories</v>
      </c>
      <c r="AQ16" t="str">
        <f ca="1"/>
        <v>No subcategories</v>
      </c>
      <c r="AR16" t="str">
        <f ca="1"/>
        <v>No subcategories</v>
      </c>
      <c r="AS16" t="str">
        <f ca="1"/>
        <v>No subcategories</v>
      </c>
      <c r="AT16" t="str">
        <f ca="1"/>
        <v>No subcategories</v>
      </c>
      <c r="AU16" t="str">
        <f ca="1"/>
        <v>No subcategories</v>
      </c>
      <c r="AV16" t="str">
        <f ca="1"/>
        <v>No subcategories</v>
      </c>
      <c r="AW16" t="str">
        <f ca="1"/>
        <v>No subcategories</v>
      </c>
      <c r="AX16" t="str">
        <f ca="1"/>
        <v>No subcategories</v>
      </c>
      <c r="AY16" t="str">
        <f ca="1"/>
        <v>No subcategories</v>
      </c>
      <c r="AZ16" t="str">
        <f ca="1"/>
        <v>No subcategories</v>
      </c>
      <c r="BA16" t="str">
        <f ca="1"/>
        <v>No subcategories</v>
      </c>
      <c r="BB16" t="str">
        <f ca="1"/>
        <v>No subcategories</v>
      </c>
      <c r="BC16" t="str">
        <f ca="1"/>
        <v>No subcategories</v>
      </c>
      <c r="BD16" t="str">
        <f ca="1"/>
        <v>No subcategories</v>
      </c>
      <c r="BE16" t="str">
        <f ca="1"/>
        <v>No subcategories</v>
      </c>
      <c r="BF16" t="str">
        <f ca="1"/>
        <v>No subcategories</v>
      </c>
      <c r="BG16" t="str">
        <f ca="1"/>
        <v>No subcategories</v>
      </c>
      <c r="BH16" t="str">
        <f ca="1"/>
        <v>No subcategories</v>
      </c>
      <c r="BI16" t="str">
        <f ca="1"/>
        <v>No subcategories</v>
      </c>
      <c r="BJ16" t="str">
        <f ca="1"/>
        <v>No subcategories</v>
      </c>
      <c r="BK16" t="str">
        <f ca="1"/>
        <v>No subcategories</v>
      </c>
      <c r="BL16" t="str">
        <f ca="1"/>
        <v>No subcategories</v>
      </c>
      <c r="BM16" t="str">
        <f ca="1"/>
        <v>No subcategories</v>
      </c>
      <c r="BN16" t="str">
        <f ca="1"/>
        <v>No subcategories</v>
      </c>
      <c r="BO16" t="str">
        <f ca="1"/>
        <v>No subcategories</v>
      </c>
      <c r="BP16" t="str">
        <f ca="1"/>
        <v>No subcategories</v>
      </c>
      <c r="BQ16" t="str">
        <f ca="1"/>
        <v>No subcategories</v>
      </c>
      <c r="BR16" t="str">
        <f ca="1"/>
        <v>No subcategories</v>
      </c>
      <c r="BS16" t="str">
        <f ca="1"/>
        <v>No subcategories</v>
      </c>
      <c r="BT16" t="str">
        <f ca="1"/>
        <v>No subcategories</v>
      </c>
      <c r="BU16" t="str">
        <f ca="1"/>
        <v>No subcategories</v>
      </c>
      <c r="BV16" t="str">
        <f ca="1"/>
        <v>No subcategories</v>
      </c>
      <c r="BW16" t="str">
        <f ca="1"/>
        <v>No subcategories</v>
      </c>
      <c r="BX16" t="str">
        <f ca="1"/>
        <v>No subcategories</v>
      </c>
      <c r="BY16" t="str">
        <f ca="1"/>
        <v>No subcategories</v>
      </c>
      <c r="BZ16" t="str">
        <f ca="1"/>
        <v>No subcategories</v>
      </c>
      <c r="CA16" t="str">
        <f ca="1"/>
        <v>No subcategories</v>
      </c>
      <c r="CB16" t="str">
        <f ca="1"/>
        <v>No subcategories</v>
      </c>
      <c r="CC16" t="str">
        <f ca="1"/>
        <v>No subcategories</v>
      </c>
      <c r="CD16" t="str">
        <f ca="1"/>
        <v>No subcategories</v>
      </c>
      <c r="CE16" t="str">
        <f ca="1"/>
        <v>No subcategories</v>
      </c>
      <c r="CF16" t="str">
        <f ca="1"/>
        <v>No subcategories</v>
      </c>
      <c r="CG16" t="str">
        <f ca="1"/>
        <v>No subcategories</v>
      </c>
      <c r="CH16" t="str">
        <f ca="1"/>
        <v>No subcategories</v>
      </c>
      <c r="CI16" t="str">
        <f ca="1"/>
        <v>No subcategories</v>
      </c>
      <c r="CJ16" t="str">
        <f ca="1"/>
        <v>No subcategories</v>
      </c>
      <c r="CK16" t="str">
        <f ca="1"/>
        <v>No subcategories</v>
      </c>
      <c r="CL16" t="str">
        <f ca="1"/>
        <v>No subcategories</v>
      </c>
      <c r="CM16" t="str">
        <f ca="1"/>
        <v>No subcategories</v>
      </c>
      <c r="CN16" t="str">
        <f ca="1"/>
        <v>No subcategories</v>
      </c>
      <c r="CO16" t="str">
        <f ca="1"/>
        <v>No subcategories</v>
      </c>
      <c r="CP16" t="str">
        <f ca="1"/>
        <v>No subcategories</v>
      </c>
      <c r="CQ16" t="str">
        <f ca="1"/>
        <v>No subcategories</v>
      </c>
    </row>
    <row r="17" spans="3:95" x14ac:dyDescent="0.3">
      <c r="C17" t="str" cm="1">
        <f t="array" aca="1" ref="C17:CQ17" ca="1">IFERROR(TRANSPOSE(INDEX(_xlfn._xlws.FILTER(INDIRECT("SubcategoriesTable[Subcategory name]"),INDIRECT("SubcategoriesTable[Category name]")=$B17),,)),"No subcategories")</f>
        <v>No subcategories</v>
      </c>
      <c r="D17" t="str">
        <f ca="1"/>
        <v>No subcategories</v>
      </c>
      <c r="E17" t="str">
        <f ca="1"/>
        <v>No subcategories</v>
      </c>
      <c r="F17" t="str">
        <f ca="1"/>
        <v>No subcategories</v>
      </c>
      <c r="G17" t="str">
        <f ca="1"/>
        <v>No subcategories</v>
      </c>
      <c r="H17" t="str">
        <f ca="1"/>
        <v>No subcategories</v>
      </c>
      <c r="I17" t="str">
        <f ca="1"/>
        <v>No subcategories</v>
      </c>
      <c r="J17" t="str">
        <f ca="1"/>
        <v>No subcategories</v>
      </c>
      <c r="K17" t="str">
        <f ca="1"/>
        <v>No subcategories</v>
      </c>
      <c r="L17" t="str">
        <f ca="1"/>
        <v>No subcategories</v>
      </c>
      <c r="M17" t="str">
        <f ca="1"/>
        <v>No subcategories</v>
      </c>
      <c r="N17" t="str">
        <f ca="1"/>
        <v>No subcategories</v>
      </c>
      <c r="O17" t="str">
        <f ca="1"/>
        <v>No subcategories</v>
      </c>
      <c r="P17" t="str">
        <f ca="1"/>
        <v>No subcategories</v>
      </c>
      <c r="Q17" t="str">
        <f ca="1"/>
        <v>No subcategories</v>
      </c>
      <c r="R17" t="str">
        <f ca="1"/>
        <v>No subcategories</v>
      </c>
      <c r="S17" t="str">
        <f ca="1"/>
        <v>No subcategories</v>
      </c>
      <c r="T17" t="str">
        <f ca="1"/>
        <v>No subcategories</v>
      </c>
      <c r="U17" t="str">
        <f ca="1"/>
        <v>No subcategories</v>
      </c>
      <c r="V17" t="str">
        <f ca="1"/>
        <v>No subcategories</v>
      </c>
      <c r="W17" t="str">
        <f ca="1"/>
        <v>No subcategories</v>
      </c>
      <c r="X17" t="str">
        <f ca="1"/>
        <v>No subcategories</v>
      </c>
      <c r="Y17" t="str">
        <f ca="1"/>
        <v>No subcategories</v>
      </c>
      <c r="Z17" t="str">
        <f ca="1"/>
        <v>No subcategories</v>
      </c>
      <c r="AA17" t="str">
        <f ca="1"/>
        <v>No subcategories</v>
      </c>
      <c r="AB17" t="str">
        <f ca="1"/>
        <v>No subcategories</v>
      </c>
      <c r="AC17" t="str">
        <f ca="1"/>
        <v>No subcategories</v>
      </c>
      <c r="AD17" t="str">
        <f ca="1"/>
        <v>No subcategories</v>
      </c>
      <c r="AE17" t="str">
        <f ca="1"/>
        <v>No subcategories</v>
      </c>
      <c r="AF17" t="str">
        <f ca="1"/>
        <v>No subcategories</v>
      </c>
      <c r="AG17" t="str">
        <f ca="1"/>
        <v>No subcategories</v>
      </c>
      <c r="AH17" t="str">
        <f ca="1"/>
        <v>No subcategories</v>
      </c>
      <c r="AI17" t="str">
        <f ca="1"/>
        <v>No subcategories</v>
      </c>
      <c r="AJ17" t="str">
        <f ca="1"/>
        <v>No subcategories</v>
      </c>
      <c r="AK17" t="str">
        <f ca="1"/>
        <v>No subcategories</v>
      </c>
      <c r="AL17" t="str">
        <f ca="1"/>
        <v>No subcategories</v>
      </c>
      <c r="AM17" t="str">
        <f ca="1"/>
        <v>No subcategories</v>
      </c>
      <c r="AN17" t="str">
        <f ca="1"/>
        <v>No subcategories</v>
      </c>
      <c r="AO17" t="str">
        <f ca="1"/>
        <v>No subcategories</v>
      </c>
      <c r="AP17" t="str">
        <f ca="1"/>
        <v>No subcategories</v>
      </c>
      <c r="AQ17" t="str">
        <f ca="1"/>
        <v>No subcategories</v>
      </c>
      <c r="AR17" t="str">
        <f ca="1"/>
        <v>No subcategories</v>
      </c>
      <c r="AS17" t="str">
        <f ca="1"/>
        <v>No subcategories</v>
      </c>
      <c r="AT17" t="str">
        <f ca="1"/>
        <v>No subcategories</v>
      </c>
      <c r="AU17" t="str">
        <f ca="1"/>
        <v>No subcategories</v>
      </c>
      <c r="AV17" t="str">
        <f ca="1"/>
        <v>No subcategories</v>
      </c>
      <c r="AW17" t="str">
        <f ca="1"/>
        <v>No subcategories</v>
      </c>
      <c r="AX17" t="str">
        <f ca="1"/>
        <v>No subcategories</v>
      </c>
      <c r="AY17" t="str">
        <f ca="1"/>
        <v>No subcategories</v>
      </c>
      <c r="AZ17" t="str">
        <f ca="1"/>
        <v>No subcategories</v>
      </c>
      <c r="BA17" t="str">
        <f ca="1"/>
        <v>No subcategories</v>
      </c>
      <c r="BB17" t="str">
        <f ca="1"/>
        <v>No subcategories</v>
      </c>
      <c r="BC17" t="str">
        <f ca="1"/>
        <v>No subcategories</v>
      </c>
      <c r="BD17" t="str">
        <f ca="1"/>
        <v>No subcategories</v>
      </c>
      <c r="BE17" t="str">
        <f ca="1"/>
        <v>No subcategories</v>
      </c>
      <c r="BF17" t="str">
        <f ca="1"/>
        <v>No subcategories</v>
      </c>
      <c r="BG17" t="str">
        <f ca="1"/>
        <v>No subcategories</v>
      </c>
      <c r="BH17" t="str">
        <f ca="1"/>
        <v>No subcategories</v>
      </c>
      <c r="BI17" t="str">
        <f ca="1"/>
        <v>No subcategories</v>
      </c>
      <c r="BJ17" t="str">
        <f ca="1"/>
        <v>No subcategories</v>
      </c>
      <c r="BK17" t="str">
        <f ca="1"/>
        <v>No subcategories</v>
      </c>
      <c r="BL17" t="str">
        <f ca="1"/>
        <v>No subcategories</v>
      </c>
      <c r="BM17" t="str">
        <f ca="1"/>
        <v>No subcategories</v>
      </c>
      <c r="BN17" t="str">
        <f ca="1"/>
        <v>No subcategories</v>
      </c>
      <c r="BO17" t="str">
        <f ca="1"/>
        <v>No subcategories</v>
      </c>
      <c r="BP17" t="str">
        <f ca="1"/>
        <v>No subcategories</v>
      </c>
      <c r="BQ17" t="str">
        <f ca="1"/>
        <v>No subcategories</v>
      </c>
      <c r="BR17" t="str">
        <f ca="1"/>
        <v>No subcategories</v>
      </c>
      <c r="BS17" t="str">
        <f ca="1"/>
        <v>No subcategories</v>
      </c>
      <c r="BT17" t="str">
        <f ca="1"/>
        <v>No subcategories</v>
      </c>
      <c r="BU17" t="str">
        <f ca="1"/>
        <v>No subcategories</v>
      </c>
      <c r="BV17" t="str">
        <f ca="1"/>
        <v>No subcategories</v>
      </c>
      <c r="BW17" t="str">
        <f ca="1"/>
        <v>No subcategories</v>
      </c>
      <c r="BX17" t="str">
        <f ca="1"/>
        <v>No subcategories</v>
      </c>
      <c r="BY17" t="str">
        <f ca="1"/>
        <v>No subcategories</v>
      </c>
      <c r="BZ17" t="str">
        <f ca="1"/>
        <v>No subcategories</v>
      </c>
      <c r="CA17" t="str">
        <f ca="1"/>
        <v>No subcategories</v>
      </c>
      <c r="CB17" t="str">
        <f ca="1"/>
        <v>No subcategories</v>
      </c>
      <c r="CC17" t="str">
        <f ca="1"/>
        <v>No subcategories</v>
      </c>
      <c r="CD17" t="str">
        <f ca="1"/>
        <v>No subcategories</v>
      </c>
      <c r="CE17" t="str">
        <f ca="1"/>
        <v>No subcategories</v>
      </c>
      <c r="CF17" t="str">
        <f ca="1"/>
        <v>No subcategories</v>
      </c>
      <c r="CG17" t="str">
        <f ca="1"/>
        <v>No subcategories</v>
      </c>
      <c r="CH17" t="str">
        <f ca="1"/>
        <v>No subcategories</v>
      </c>
      <c r="CI17" t="str">
        <f ca="1"/>
        <v>No subcategories</v>
      </c>
      <c r="CJ17" t="str">
        <f ca="1"/>
        <v>No subcategories</v>
      </c>
      <c r="CK17" t="str">
        <f ca="1"/>
        <v>No subcategories</v>
      </c>
      <c r="CL17" t="str">
        <f ca="1"/>
        <v>No subcategories</v>
      </c>
      <c r="CM17" t="str">
        <f ca="1"/>
        <v>No subcategories</v>
      </c>
      <c r="CN17" t="str">
        <f ca="1"/>
        <v>No subcategories</v>
      </c>
      <c r="CO17" t="str">
        <f ca="1"/>
        <v>No subcategories</v>
      </c>
      <c r="CP17" t="str">
        <f ca="1"/>
        <v>No subcategories</v>
      </c>
      <c r="CQ17" t="str">
        <f ca="1"/>
        <v>No subcategories</v>
      </c>
    </row>
    <row r="18" spans="3:95" x14ac:dyDescent="0.3">
      <c r="C18" t="str" cm="1">
        <f t="array" aca="1" ref="C18:CQ18" ca="1">IFERROR(TRANSPOSE(INDEX(_xlfn._xlws.FILTER(INDIRECT("SubcategoriesTable[Subcategory name]"),INDIRECT("SubcategoriesTable[Category name]")=$B18),,)),"No subcategories")</f>
        <v>No subcategories</v>
      </c>
      <c r="D18" t="str">
        <f ca="1"/>
        <v>No subcategories</v>
      </c>
      <c r="E18" t="str">
        <f ca="1"/>
        <v>No subcategories</v>
      </c>
      <c r="F18" t="str">
        <f ca="1"/>
        <v>No subcategories</v>
      </c>
      <c r="G18" t="str">
        <f ca="1"/>
        <v>No subcategories</v>
      </c>
      <c r="H18" t="str">
        <f ca="1"/>
        <v>No subcategories</v>
      </c>
      <c r="I18" t="str">
        <f ca="1"/>
        <v>No subcategories</v>
      </c>
      <c r="J18" t="str">
        <f ca="1"/>
        <v>No subcategories</v>
      </c>
      <c r="K18" t="str">
        <f ca="1"/>
        <v>No subcategories</v>
      </c>
      <c r="L18" t="str">
        <f ca="1"/>
        <v>No subcategories</v>
      </c>
      <c r="M18" t="str">
        <f ca="1"/>
        <v>No subcategories</v>
      </c>
      <c r="N18" t="str">
        <f ca="1"/>
        <v>No subcategories</v>
      </c>
      <c r="O18" t="str">
        <f ca="1"/>
        <v>No subcategories</v>
      </c>
      <c r="P18" t="str">
        <f ca="1"/>
        <v>No subcategories</v>
      </c>
      <c r="Q18" t="str">
        <f ca="1"/>
        <v>No subcategories</v>
      </c>
      <c r="R18" t="str">
        <f ca="1"/>
        <v>No subcategories</v>
      </c>
      <c r="S18" t="str">
        <f ca="1"/>
        <v>No subcategories</v>
      </c>
      <c r="T18" t="str">
        <f ca="1"/>
        <v>No subcategories</v>
      </c>
      <c r="U18" t="str">
        <f ca="1"/>
        <v>No subcategories</v>
      </c>
      <c r="V18" t="str">
        <f ca="1"/>
        <v>No subcategories</v>
      </c>
      <c r="W18" t="str">
        <f ca="1"/>
        <v>No subcategories</v>
      </c>
      <c r="X18" t="str">
        <f ca="1"/>
        <v>No subcategories</v>
      </c>
      <c r="Y18" t="str">
        <f ca="1"/>
        <v>No subcategories</v>
      </c>
      <c r="Z18" t="str">
        <f ca="1"/>
        <v>No subcategories</v>
      </c>
      <c r="AA18" t="str">
        <f ca="1"/>
        <v>No subcategories</v>
      </c>
      <c r="AB18" t="str">
        <f ca="1"/>
        <v>No subcategories</v>
      </c>
      <c r="AC18" t="str">
        <f ca="1"/>
        <v>No subcategories</v>
      </c>
      <c r="AD18" t="str">
        <f ca="1"/>
        <v>No subcategories</v>
      </c>
      <c r="AE18" t="str">
        <f ca="1"/>
        <v>No subcategories</v>
      </c>
      <c r="AF18" t="str">
        <f ca="1"/>
        <v>No subcategories</v>
      </c>
      <c r="AG18" t="str">
        <f ca="1"/>
        <v>No subcategories</v>
      </c>
      <c r="AH18" t="str">
        <f ca="1"/>
        <v>No subcategories</v>
      </c>
      <c r="AI18" t="str">
        <f ca="1"/>
        <v>No subcategories</v>
      </c>
      <c r="AJ18" t="str">
        <f ca="1"/>
        <v>No subcategories</v>
      </c>
      <c r="AK18" t="str">
        <f ca="1"/>
        <v>No subcategories</v>
      </c>
      <c r="AL18" t="str">
        <f ca="1"/>
        <v>No subcategories</v>
      </c>
      <c r="AM18" t="str">
        <f ca="1"/>
        <v>No subcategories</v>
      </c>
      <c r="AN18" t="str">
        <f ca="1"/>
        <v>No subcategories</v>
      </c>
      <c r="AO18" t="str">
        <f ca="1"/>
        <v>No subcategories</v>
      </c>
      <c r="AP18" t="str">
        <f ca="1"/>
        <v>No subcategories</v>
      </c>
      <c r="AQ18" t="str">
        <f ca="1"/>
        <v>No subcategories</v>
      </c>
      <c r="AR18" t="str">
        <f ca="1"/>
        <v>No subcategories</v>
      </c>
      <c r="AS18" t="str">
        <f ca="1"/>
        <v>No subcategories</v>
      </c>
      <c r="AT18" t="str">
        <f ca="1"/>
        <v>No subcategories</v>
      </c>
      <c r="AU18" t="str">
        <f ca="1"/>
        <v>No subcategories</v>
      </c>
      <c r="AV18" t="str">
        <f ca="1"/>
        <v>No subcategories</v>
      </c>
      <c r="AW18" t="str">
        <f ca="1"/>
        <v>No subcategories</v>
      </c>
      <c r="AX18" t="str">
        <f ca="1"/>
        <v>No subcategories</v>
      </c>
      <c r="AY18" t="str">
        <f ca="1"/>
        <v>No subcategories</v>
      </c>
      <c r="AZ18" t="str">
        <f ca="1"/>
        <v>No subcategories</v>
      </c>
      <c r="BA18" t="str">
        <f ca="1"/>
        <v>No subcategories</v>
      </c>
      <c r="BB18" t="str">
        <f ca="1"/>
        <v>No subcategories</v>
      </c>
      <c r="BC18" t="str">
        <f ca="1"/>
        <v>No subcategories</v>
      </c>
      <c r="BD18" t="str">
        <f ca="1"/>
        <v>No subcategories</v>
      </c>
      <c r="BE18" t="str">
        <f ca="1"/>
        <v>No subcategories</v>
      </c>
      <c r="BF18" t="str">
        <f ca="1"/>
        <v>No subcategories</v>
      </c>
      <c r="BG18" t="str">
        <f ca="1"/>
        <v>No subcategories</v>
      </c>
      <c r="BH18" t="str">
        <f ca="1"/>
        <v>No subcategories</v>
      </c>
      <c r="BI18" t="str">
        <f ca="1"/>
        <v>No subcategories</v>
      </c>
      <c r="BJ18" t="str">
        <f ca="1"/>
        <v>No subcategories</v>
      </c>
      <c r="BK18" t="str">
        <f ca="1"/>
        <v>No subcategories</v>
      </c>
      <c r="BL18" t="str">
        <f ca="1"/>
        <v>No subcategories</v>
      </c>
      <c r="BM18" t="str">
        <f ca="1"/>
        <v>No subcategories</v>
      </c>
      <c r="BN18" t="str">
        <f ca="1"/>
        <v>No subcategories</v>
      </c>
      <c r="BO18" t="str">
        <f ca="1"/>
        <v>No subcategories</v>
      </c>
      <c r="BP18" t="str">
        <f ca="1"/>
        <v>No subcategories</v>
      </c>
      <c r="BQ18" t="str">
        <f ca="1"/>
        <v>No subcategories</v>
      </c>
      <c r="BR18" t="str">
        <f ca="1"/>
        <v>No subcategories</v>
      </c>
      <c r="BS18" t="str">
        <f ca="1"/>
        <v>No subcategories</v>
      </c>
      <c r="BT18" t="str">
        <f ca="1"/>
        <v>No subcategories</v>
      </c>
      <c r="BU18" t="str">
        <f ca="1"/>
        <v>No subcategories</v>
      </c>
      <c r="BV18" t="str">
        <f ca="1"/>
        <v>No subcategories</v>
      </c>
      <c r="BW18" t="str">
        <f ca="1"/>
        <v>No subcategories</v>
      </c>
      <c r="BX18" t="str">
        <f ca="1"/>
        <v>No subcategories</v>
      </c>
      <c r="BY18" t="str">
        <f ca="1"/>
        <v>No subcategories</v>
      </c>
      <c r="BZ18" t="str">
        <f ca="1"/>
        <v>No subcategories</v>
      </c>
      <c r="CA18" t="str">
        <f ca="1"/>
        <v>No subcategories</v>
      </c>
      <c r="CB18" t="str">
        <f ca="1"/>
        <v>No subcategories</v>
      </c>
      <c r="CC18" t="str">
        <f ca="1"/>
        <v>No subcategories</v>
      </c>
      <c r="CD18" t="str">
        <f ca="1"/>
        <v>No subcategories</v>
      </c>
      <c r="CE18" t="str">
        <f ca="1"/>
        <v>No subcategories</v>
      </c>
      <c r="CF18" t="str">
        <f ca="1"/>
        <v>No subcategories</v>
      </c>
      <c r="CG18" t="str">
        <f ca="1"/>
        <v>No subcategories</v>
      </c>
      <c r="CH18" t="str">
        <f ca="1"/>
        <v>No subcategories</v>
      </c>
      <c r="CI18" t="str">
        <f ca="1"/>
        <v>No subcategories</v>
      </c>
      <c r="CJ18" t="str">
        <f ca="1"/>
        <v>No subcategories</v>
      </c>
      <c r="CK18" t="str">
        <f ca="1"/>
        <v>No subcategories</v>
      </c>
      <c r="CL18" t="str">
        <f ca="1"/>
        <v>No subcategories</v>
      </c>
      <c r="CM18" t="str">
        <f ca="1"/>
        <v>No subcategories</v>
      </c>
      <c r="CN18" t="str">
        <f ca="1"/>
        <v>No subcategories</v>
      </c>
      <c r="CO18" t="str">
        <f ca="1"/>
        <v>No subcategories</v>
      </c>
      <c r="CP18" t="str">
        <f ca="1"/>
        <v>No subcategories</v>
      </c>
      <c r="CQ18" t="str">
        <f ca="1"/>
        <v>No subcategories</v>
      </c>
    </row>
    <row r="19" spans="3:95" x14ac:dyDescent="0.3">
      <c r="C19" t="str" cm="1">
        <f t="array" aca="1" ref="C19:CQ19" ca="1">IFERROR(TRANSPOSE(INDEX(_xlfn._xlws.FILTER(INDIRECT("SubcategoriesTable[Subcategory name]"),INDIRECT("SubcategoriesTable[Category name]")=$B19),,)),"No subcategories")</f>
        <v>No subcategories</v>
      </c>
      <c r="D19" t="str">
        <f ca="1"/>
        <v>No subcategories</v>
      </c>
      <c r="E19" t="str">
        <f ca="1"/>
        <v>No subcategories</v>
      </c>
      <c r="F19" t="str">
        <f ca="1"/>
        <v>No subcategories</v>
      </c>
      <c r="G19" t="str">
        <f ca="1"/>
        <v>No subcategories</v>
      </c>
      <c r="H19" t="str">
        <f ca="1"/>
        <v>No subcategories</v>
      </c>
      <c r="I19" t="str">
        <f ca="1"/>
        <v>No subcategories</v>
      </c>
      <c r="J19" t="str">
        <f ca="1"/>
        <v>No subcategories</v>
      </c>
      <c r="K19" t="str">
        <f ca="1"/>
        <v>No subcategories</v>
      </c>
      <c r="L19" t="str">
        <f ca="1"/>
        <v>No subcategories</v>
      </c>
      <c r="M19" t="str">
        <f ca="1"/>
        <v>No subcategories</v>
      </c>
      <c r="N19" t="str">
        <f ca="1"/>
        <v>No subcategories</v>
      </c>
      <c r="O19" t="str">
        <f ca="1"/>
        <v>No subcategories</v>
      </c>
      <c r="P19" t="str">
        <f ca="1"/>
        <v>No subcategories</v>
      </c>
      <c r="Q19" t="str">
        <f ca="1"/>
        <v>No subcategories</v>
      </c>
      <c r="R19" t="str">
        <f ca="1"/>
        <v>No subcategories</v>
      </c>
      <c r="S19" t="str">
        <f ca="1"/>
        <v>No subcategories</v>
      </c>
      <c r="T19" t="str">
        <f ca="1"/>
        <v>No subcategories</v>
      </c>
      <c r="U19" t="str">
        <f ca="1"/>
        <v>No subcategories</v>
      </c>
      <c r="V19" t="str">
        <f ca="1"/>
        <v>No subcategories</v>
      </c>
      <c r="W19" t="str">
        <f ca="1"/>
        <v>No subcategories</v>
      </c>
      <c r="X19" t="str">
        <f ca="1"/>
        <v>No subcategories</v>
      </c>
      <c r="Y19" t="str">
        <f ca="1"/>
        <v>No subcategories</v>
      </c>
      <c r="Z19" t="str">
        <f ca="1"/>
        <v>No subcategories</v>
      </c>
      <c r="AA19" t="str">
        <f ca="1"/>
        <v>No subcategories</v>
      </c>
      <c r="AB19" t="str">
        <f ca="1"/>
        <v>No subcategories</v>
      </c>
      <c r="AC19" t="str">
        <f ca="1"/>
        <v>No subcategories</v>
      </c>
      <c r="AD19" t="str">
        <f ca="1"/>
        <v>No subcategories</v>
      </c>
      <c r="AE19" t="str">
        <f ca="1"/>
        <v>No subcategories</v>
      </c>
      <c r="AF19" t="str">
        <f ca="1"/>
        <v>No subcategories</v>
      </c>
      <c r="AG19" t="str">
        <f ca="1"/>
        <v>No subcategories</v>
      </c>
      <c r="AH19" t="str">
        <f ca="1"/>
        <v>No subcategories</v>
      </c>
      <c r="AI19" t="str">
        <f ca="1"/>
        <v>No subcategories</v>
      </c>
      <c r="AJ19" t="str">
        <f ca="1"/>
        <v>No subcategories</v>
      </c>
      <c r="AK19" t="str">
        <f ca="1"/>
        <v>No subcategories</v>
      </c>
      <c r="AL19" t="str">
        <f ca="1"/>
        <v>No subcategories</v>
      </c>
      <c r="AM19" t="str">
        <f ca="1"/>
        <v>No subcategories</v>
      </c>
      <c r="AN19" t="str">
        <f ca="1"/>
        <v>No subcategories</v>
      </c>
      <c r="AO19" t="str">
        <f ca="1"/>
        <v>No subcategories</v>
      </c>
      <c r="AP19" t="str">
        <f ca="1"/>
        <v>No subcategories</v>
      </c>
      <c r="AQ19" t="str">
        <f ca="1"/>
        <v>No subcategories</v>
      </c>
      <c r="AR19" t="str">
        <f ca="1"/>
        <v>No subcategories</v>
      </c>
      <c r="AS19" t="str">
        <f ca="1"/>
        <v>No subcategories</v>
      </c>
      <c r="AT19" t="str">
        <f ca="1"/>
        <v>No subcategories</v>
      </c>
      <c r="AU19" t="str">
        <f ca="1"/>
        <v>No subcategories</v>
      </c>
      <c r="AV19" t="str">
        <f ca="1"/>
        <v>No subcategories</v>
      </c>
      <c r="AW19" t="str">
        <f ca="1"/>
        <v>No subcategories</v>
      </c>
      <c r="AX19" t="str">
        <f ca="1"/>
        <v>No subcategories</v>
      </c>
      <c r="AY19" t="str">
        <f ca="1"/>
        <v>No subcategories</v>
      </c>
      <c r="AZ19" t="str">
        <f ca="1"/>
        <v>No subcategories</v>
      </c>
      <c r="BA19" t="str">
        <f ca="1"/>
        <v>No subcategories</v>
      </c>
      <c r="BB19" t="str">
        <f ca="1"/>
        <v>No subcategories</v>
      </c>
      <c r="BC19" t="str">
        <f ca="1"/>
        <v>No subcategories</v>
      </c>
      <c r="BD19" t="str">
        <f ca="1"/>
        <v>No subcategories</v>
      </c>
      <c r="BE19" t="str">
        <f ca="1"/>
        <v>No subcategories</v>
      </c>
      <c r="BF19" t="str">
        <f ca="1"/>
        <v>No subcategories</v>
      </c>
      <c r="BG19" t="str">
        <f ca="1"/>
        <v>No subcategories</v>
      </c>
      <c r="BH19" t="str">
        <f ca="1"/>
        <v>No subcategories</v>
      </c>
      <c r="BI19" t="str">
        <f ca="1"/>
        <v>No subcategories</v>
      </c>
      <c r="BJ19" t="str">
        <f ca="1"/>
        <v>No subcategories</v>
      </c>
      <c r="BK19" t="str">
        <f ca="1"/>
        <v>No subcategories</v>
      </c>
      <c r="BL19" t="str">
        <f ca="1"/>
        <v>No subcategories</v>
      </c>
      <c r="BM19" t="str">
        <f ca="1"/>
        <v>No subcategories</v>
      </c>
      <c r="BN19" t="str">
        <f ca="1"/>
        <v>No subcategories</v>
      </c>
      <c r="BO19" t="str">
        <f ca="1"/>
        <v>No subcategories</v>
      </c>
      <c r="BP19" t="str">
        <f ca="1"/>
        <v>No subcategories</v>
      </c>
      <c r="BQ19" t="str">
        <f ca="1"/>
        <v>No subcategories</v>
      </c>
      <c r="BR19" t="str">
        <f ca="1"/>
        <v>No subcategories</v>
      </c>
      <c r="BS19" t="str">
        <f ca="1"/>
        <v>No subcategories</v>
      </c>
      <c r="BT19" t="str">
        <f ca="1"/>
        <v>No subcategories</v>
      </c>
      <c r="BU19" t="str">
        <f ca="1"/>
        <v>No subcategories</v>
      </c>
      <c r="BV19" t="str">
        <f ca="1"/>
        <v>No subcategories</v>
      </c>
      <c r="BW19" t="str">
        <f ca="1"/>
        <v>No subcategories</v>
      </c>
      <c r="BX19" t="str">
        <f ca="1"/>
        <v>No subcategories</v>
      </c>
      <c r="BY19" t="str">
        <f ca="1"/>
        <v>No subcategories</v>
      </c>
      <c r="BZ19" t="str">
        <f ca="1"/>
        <v>No subcategories</v>
      </c>
      <c r="CA19" t="str">
        <f ca="1"/>
        <v>No subcategories</v>
      </c>
      <c r="CB19" t="str">
        <f ca="1"/>
        <v>No subcategories</v>
      </c>
      <c r="CC19" t="str">
        <f ca="1"/>
        <v>No subcategories</v>
      </c>
      <c r="CD19" t="str">
        <f ca="1"/>
        <v>No subcategories</v>
      </c>
      <c r="CE19" t="str">
        <f ca="1"/>
        <v>No subcategories</v>
      </c>
      <c r="CF19" t="str">
        <f ca="1"/>
        <v>No subcategories</v>
      </c>
      <c r="CG19" t="str">
        <f ca="1"/>
        <v>No subcategories</v>
      </c>
      <c r="CH19" t="str">
        <f ca="1"/>
        <v>No subcategories</v>
      </c>
      <c r="CI19" t="str">
        <f ca="1"/>
        <v>No subcategories</v>
      </c>
      <c r="CJ19" t="str">
        <f ca="1"/>
        <v>No subcategories</v>
      </c>
      <c r="CK19" t="str">
        <f ca="1"/>
        <v>No subcategories</v>
      </c>
      <c r="CL19" t="str">
        <f ca="1"/>
        <v>No subcategories</v>
      </c>
      <c r="CM19" t="str">
        <f ca="1"/>
        <v>No subcategories</v>
      </c>
      <c r="CN19" t="str">
        <f ca="1"/>
        <v>No subcategories</v>
      </c>
      <c r="CO19" t="str">
        <f ca="1"/>
        <v>No subcategories</v>
      </c>
      <c r="CP19" t="str">
        <f ca="1"/>
        <v>No subcategories</v>
      </c>
      <c r="CQ19" t="str">
        <f ca="1"/>
        <v>No subcategories</v>
      </c>
    </row>
    <row r="20" spans="3:95" x14ac:dyDescent="0.3">
      <c r="C20" t="str" cm="1">
        <f t="array" aca="1" ref="C20:CQ20" ca="1">IFERROR(TRANSPOSE(INDEX(_xlfn._xlws.FILTER(INDIRECT("SubcategoriesTable[Subcategory name]"),INDIRECT("SubcategoriesTable[Category name]")=$B20),,)),"No subcategories")</f>
        <v>No subcategories</v>
      </c>
      <c r="D20" t="str">
        <f ca="1"/>
        <v>No subcategories</v>
      </c>
      <c r="E20" t="str">
        <f ca="1"/>
        <v>No subcategories</v>
      </c>
      <c r="F20" t="str">
        <f ca="1"/>
        <v>No subcategories</v>
      </c>
      <c r="G20" t="str">
        <f ca="1"/>
        <v>No subcategories</v>
      </c>
      <c r="H20" t="str">
        <f ca="1"/>
        <v>No subcategories</v>
      </c>
      <c r="I20" t="str">
        <f ca="1"/>
        <v>No subcategories</v>
      </c>
      <c r="J20" t="str">
        <f ca="1"/>
        <v>No subcategories</v>
      </c>
      <c r="K20" t="str">
        <f ca="1"/>
        <v>No subcategories</v>
      </c>
      <c r="L20" t="str">
        <f ca="1"/>
        <v>No subcategories</v>
      </c>
      <c r="M20" t="str">
        <f ca="1"/>
        <v>No subcategories</v>
      </c>
      <c r="N20" t="str">
        <f ca="1"/>
        <v>No subcategories</v>
      </c>
      <c r="O20" t="str">
        <f ca="1"/>
        <v>No subcategories</v>
      </c>
      <c r="P20" t="str">
        <f ca="1"/>
        <v>No subcategories</v>
      </c>
      <c r="Q20" t="str">
        <f ca="1"/>
        <v>No subcategories</v>
      </c>
      <c r="R20" t="str">
        <f ca="1"/>
        <v>No subcategories</v>
      </c>
      <c r="S20" t="str">
        <f ca="1"/>
        <v>No subcategories</v>
      </c>
      <c r="T20" t="str">
        <f ca="1"/>
        <v>No subcategories</v>
      </c>
      <c r="U20" t="str">
        <f ca="1"/>
        <v>No subcategories</v>
      </c>
      <c r="V20" t="str">
        <f ca="1"/>
        <v>No subcategories</v>
      </c>
      <c r="W20" t="str">
        <f ca="1"/>
        <v>No subcategories</v>
      </c>
      <c r="X20" t="str">
        <f ca="1"/>
        <v>No subcategories</v>
      </c>
      <c r="Y20" t="str">
        <f ca="1"/>
        <v>No subcategories</v>
      </c>
      <c r="Z20" t="str">
        <f ca="1"/>
        <v>No subcategories</v>
      </c>
      <c r="AA20" t="str">
        <f ca="1"/>
        <v>No subcategories</v>
      </c>
      <c r="AB20" t="str">
        <f ca="1"/>
        <v>No subcategories</v>
      </c>
      <c r="AC20" t="str">
        <f ca="1"/>
        <v>No subcategories</v>
      </c>
      <c r="AD20" t="str">
        <f ca="1"/>
        <v>No subcategories</v>
      </c>
      <c r="AE20" t="str">
        <f ca="1"/>
        <v>No subcategories</v>
      </c>
      <c r="AF20" t="str">
        <f ca="1"/>
        <v>No subcategories</v>
      </c>
      <c r="AG20" t="str">
        <f ca="1"/>
        <v>No subcategories</v>
      </c>
      <c r="AH20" t="str">
        <f ca="1"/>
        <v>No subcategories</v>
      </c>
      <c r="AI20" t="str">
        <f ca="1"/>
        <v>No subcategories</v>
      </c>
      <c r="AJ20" t="str">
        <f ca="1"/>
        <v>No subcategories</v>
      </c>
      <c r="AK20" t="str">
        <f ca="1"/>
        <v>No subcategories</v>
      </c>
      <c r="AL20" t="str">
        <f ca="1"/>
        <v>No subcategories</v>
      </c>
      <c r="AM20" t="str">
        <f ca="1"/>
        <v>No subcategories</v>
      </c>
      <c r="AN20" t="str">
        <f ca="1"/>
        <v>No subcategories</v>
      </c>
      <c r="AO20" t="str">
        <f ca="1"/>
        <v>No subcategories</v>
      </c>
      <c r="AP20" t="str">
        <f ca="1"/>
        <v>No subcategories</v>
      </c>
      <c r="AQ20" t="str">
        <f ca="1"/>
        <v>No subcategories</v>
      </c>
      <c r="AR20" t="str">
        <f ca="1"/>
        <v>No subcategories</v>
      </c>
      <c r="AS20" t="str">
        <f ca="1"/>
        <v>No subcategories</v>
      </c>
      <c r="AT20" t="str">
        <f ca="1"/>
        <v>No subcategories</v>
      </c>
      <c r="AU20" t="str">
        <f ca="1"/>
        <v>No subcategories</v>
      </c>
      <c r="AV20" t="str">
        <f ca="1"/>
        <v>No subcategories</v>
      </c>
      <c r="AW20" t="str">
        <f ca="1"/>
        <v>No subcategories</v>
      </c>
      <c r="AX20" t="str">
        <f ca="1"/>
        <v>No subcategories</v>
      </c>
      <c r="AY20" t="str">
        <f ca="1"/>
        <v>No subcategories</v>
      </c>
      <c r="AZ20" t="str">
        <f ca="1"/>
        <v>No subcategories</v>
      </c>
      <c r="BA20" t="str">
        <f ca="1"/>
        <v>No subcategories</v>
      </c>
      <c r="BB20" t="str">
        <f ca="1"/>
        <v>No subcategories</v>
      </c>
      <c r="BC20" t="str">
        <f ca="1"/>
        <v>No subcategories</v>
      </c>
      <c r="BD20" t="str">
        <f ca="1"/>
        <v>No subcategories</v>
      </c>
      <c r="BE20" t="str">
        <f ca="1"/>
        <v>No subcategories</v>
      </c>
      <c r="BF20" t="str">
        <f ca="1"/>
        <v>No subcategories</v>
      </c>
      <c r="BG20" t="str">
        <f ca="1"/>
        <v>No subcategories</v>
      </c>
      <c r="BH20" t="str">
        <f ca="1"/>
        <v>No subcategories</v>
      </c>
      <c r="BI20" t="str">
        <f ca="1"/>
        <v>No subcategories</v>
      </c>
      <c r="BJ20" t="str">
        <f ca="1"/>
        <v>No subcategories</v>
      </c>
      <c r="BK20" t="str">
        <f ca="1"/>
        <v>No subcategories</v>
      </c>
      <c r="BL20" t="str">
        <f ca="1"/>
        <v>No subcategories</v>
      </c>
      <c r="BM20" t="str">
        <f ca="1"/>
        <v>No subcategories</v>
      </c>
      <c r="BN20" t="str">
        <f ca="1"/>
        <v>No subcategories</v>
      </c>
      <c r="BO20" t="str">
        <f ca="1"/>
        <v>No subcategories</v>
      </c>
      <c r="BP20" t="str">
        <f ca="1"/>
        <v>No subcategories</v>
      </c>
      <c r="BQ20" t="str">
        <f ca="1"/>
        <v>No subcategories</v>
      </c>
      <c r="BR20" t="str">
        <f ca="1"/>
        <v>No subcategories</v>
      </c>
      <c r="BS20" t="str">
        <f ca="1"/>
        <v>No subcategories</v>
      </c>
      <c r="BT20" t="str">
        <f ca="1"/>
        <v>No subcategories</v>
      </c>
      <c r="BU20" t="str">
        <f ca="1"/>
        <v>No subcategories</v>
      </c>
      <c r="BV20" t="str">
        <f ca="1"/>
        <v>No subcategories</v>
      </c>
      <c r="BW20" t="str">
        <f ca="1"/>
        <v>No subcategories</v>
      </c>
      <c r="BX20" t="str">
        <f ca="1"/>
        <v>No subcategories</v>
      </c>
      <c r="BY20" t="str">
        <f ca="1"/>
        <v>No subcategories</v>
      </c>
      <c r="BZ20" t="str">
        <f ca="1"/>
        <v>No subcategories</v>
      </c>
      <c r="CA20" t="str">
        <f ca="1"/>
        <v>No subcategories</v>
      </c>
      <c r="CB20" t="str">
        <f ca="1"/>
        <v>No subcategories</v>
      </c>
      <c r="CC20" t="str">
        <f ca="1"/>
        <v>No subcategories</v>
      </c>
      <c r="CD20" t="str">
        <f ca="1"/>
        <v>No subcategories</v>
      </c>
      <c r="CE20" t="str">
        <f ca="1"/>
        <v>No subcategories</v>
      </c>
      <c r="CF20" t="str">
        <f ca="1"/>
        <v>No subcategories</v>
      </c>
      <c r="CG20" t="str">
        <f ca="1"/>
        <v>No subcategories</v>
      </c>
      <c r="CH20" t="str">
        <f ca="1"/>
        <v>No subcategories</v>
      </c>
      <c r="CI20" t="str">
        <f ca="1"/>
        <v>No subcategories</v>
      </c>
      <c r="CJ20" t="str">
        <f ca="1"/>
        <v>No subcategories</v>
      </c>
      <c r="CK20" t="str">
        <f ca="1"/>
        <v>No subcategories</v>
      </c>
      <c r="CL20" t="str">
        <f ca="1"/>
        <v>No subcategories</v>
      </c>
      <c r="CM20" t="str">
        <f ca="1"/>
        <v>No subcategories</v>
      </c>
      <c r="CN20" t="str">
        <f ca="1"/>
        <v>No subcategories</v>
      </c>
      <c r="CO20" t="str">
        <f ca="1"/>
        <v>No subcategories</v>
      </c>
      <c r="CP20" t="str">
        <f ca="1"/>
        <v>No subcategories</v>
      </c>
      <c r="CQ20" t="str">
        <f ca="1"/>
        <v>No subcategories</v>
      </c>
    </row>
    <row r="21" spans="3:95" x14ac:dyDescent="0.3">
      <c r="C21" t="str" cm="1">
        <f t="array" aca="1" ref="C21:CQ21" ca="1">IFERROR(TRANSPOSE(INDEX(_xlfn._xlws.FILTER(INDIRECT("SubcategoriesTable[Subcategory name]"),INDIRECT("SubcategoriesTable[Category name]")=$B21),,)),"No subcategories")</f>
        <v>No subcategories</v>
      </c>
      <c r="D21" t="str">
        <f ca="1"/>
        <v>No subcategories</v>
      </c>
      <c r="E21" t="str">
        <f ca="1"/>
        <v>No subcategories</v>
      </c>
      <c r="F21" t="str">
        <f ca="1"/>
        <v>No subcategories</v>
      </c>
      <c r="G21" t="str">
        <f ca="1"/>
        <v>No subcategories</v>
      </c>
      <c r="H21" t="str">
        <f ca="1"/>
        <v>No subcategories</v>
      </c>
      <c r="I21" t="str">
        <f ca="1"/>
        <v>No subcategories</v>
      </c>
      <c r="J21" t="str">
        <f ca="1"/>
        <v>No subcategories</v>
      </c>
      <c r="K21" t="str">
        <f ca="1"/>
        <v>No subcategories</v>
      </c>
      <c r="L21" t="str">
        <f ca="1"/>
        <v>No subcategories</v>
      </c>
      <c r="M21" t="str">
        <f ca="1"/>
        <v>No subcategories</v>
      </c>
      <c r="N21" t="str">
        <f ca="1"/>
        <v>No subcategories</v>
      </c>
      <c r="O21" t="str">
        <f ca="1"/>
        <v>No subcategories</v>
      </c>
      <c r="P21" t="str">
        <f ca="1"/>
        <v>No subcategories</v>
      </c>
      <c r="Q21" t="str">
        <f ca="1"/>
        <v>No subcategories</v>
      </c>
      <c r="R21" t="str">
        <f ca="1"/>
        <v>No subcategories</v>
      </c>
      <c r="S21" t="str">
        <f ca="1"/>
        <v>No subcategories</v>
      </c>
      <c r="T21" t="str">
        <f ca="1"/>
        <v>No subcategories</v>
      </c>
      <c r="U21" t="str">
        <f ca="1"/>
        <v>No subcategories</v>
      </c>
      <c r="V21" t="str">
        <f ca="1"/>
        <v>No subcategories</v>
      </c>
      <c r="W21" t="str">
        <f ca="1"/>
        <v>No subcategories</v>
      </c>
      <c r="X21" t="str">
        <f ca="1"/>
        <v>No subcategories</v>
      </c>
      <c r="Y21" t="str">
        <f ca="1"/>
        <v>No subcategories</v>
      </c>
      <c r="Z21" t="str">
        <f ca="1"/>
        <v>No subcategories</v>
      </c>
      <c r="AA21" t="str">
        <f ca="1"/>
        <v>No subcategories</v>
      </c>
      <c r="AB21" t="str">
        <f ca="1"/>
        <v>No subcategories</v>
      </c>
      <c r="AC21" t="str">
        <f ca="1"/>
        <v>No subcategories</v>
      </c>
      <c r="AD21" t="str">
        <f ca="1"/>
        <v>No subcategories</v>
      </c>
      <c r="AE21" t="str">
        <f ca="1"/>
        <v>No subcategories</v>
      </c>
      <c r="AF21" t="str">
        <f ca="1"/>
        <v>No subcategories</v>
      </c>
      <c r="AG21" t="str">
        <f ca="1"/>
        <v>No subcategories</v>
      </c>
      <c r="AH21" t="str">
        <f ca="1"/>
        <v>No subcategories</v>
      </c>
      <c r="AI21" t="str">
        <f ca="1"/>
        <v>No subcategories</v>
      </c>
      <c r="AJ21" t="str">
        <f ca="1"/>
        <v>No subcategories</v>
      </c>
      <c r="AK21" t="str">
        <f ca="1"/>
        <v>No subcategories</v>
      </c>
      <c r="AL21" t="str">
        <f ca="1"/>
        <v>No subcategories</v>
      </c>
      <c r="AM21" t="str">
        <f ca="1"/>
        <v>No subcategories</v>
      </c>
      <c r="AN21" t="str">
        <f ca="1"/>
        <v>No subcategories</v>
      </c>
      <c r="AO21" t="str">
        <f ca="1"/>
        <v>No subcategories</v>
      </c>
      <c r="AP21" t="str">
        <f ca="1"/>
        <v>No subcategories</v>
      </c>
      <c r="AQ21" t="str">
        <f ca="1"/>
        <v>No subcategories</v>
      </c>
      <c r="AR21" t="str">
        <f ca="1"/>
        <v>No subcategories</v>
      </c>
      <c r="AS21" t="str">
        <f ca="1"/>
        <v>No subcategories</v>
      </c>
      <c r="AT21" t="str">
        <f ca="1"/>
        <v>No subcategories</v>
      </c>
      <c r="AU21" t="str">
        <f ca="1"/>
        <v>No subcategories</v>
      </c>
      <c r="AV21" t="str">
        <f ca="1"/>
        <v>No subcategories</v>
      </c>
      <c r="AW21" t="str">
        <f ca="1"/>
        <v>No subcategories</v>
      </c>
      <c r="AX21" t="str">
        <f ca="1"/>
        <v>No subcategories</v>
      </c>
      <c r="AY21" t="str">
        <f ca="1"/>
        <v>No subcategories</v>
      </c>
      <c r="AZ21" t="str">
        <f ca="1"/>
        <v>No subcategories</v>
      </c>
      <c r="BA21" t="str">
        <f ca="1"/>
        <v>No subcategories</v>
      </c>
      <c r="BB21" t="str">
        <f ca="1"/>
        <v>No subcategories</v>
      </c>
      <c r="BC21" t="str">
        <f ca="1"/>
        <v>No subcategories</v>
      </c>
      <c r="BD21" t="str">
        <f ca="1"/>
        <v>No subcategories</v>
      </c>
      <c r="BE21" t="str">
        <f ca="1"/>
        <v>No subcategories</v>
      </c>
      <c r="BF21" t="str">
        <f ca="1"/>
        <v>No subcategories</v>
      </c>
      <c r="BG21" t="str">
        <f ca="1"/>
        <v>No subcategories</v>
      </c>
      <c r="BH21" t="str">
        <f ca="1"/>
        <v>No subcategories</v>
      </c>
      <c r="BI21" t="str">
        <f ca="1"/>
        <v>No subcategories</v>
      </c>
      <c r="BJ21" t="str">
        <f ca="1"/>
        <v>No subcategories</v>
      </c>
      <c r="BK21" t="str">
        <f ca="1"/>
        <v>No subcategories</v>
      </c>
      <c r="BL21" t="str">
        <f ca="1"/>
        <v>No subcategories</v>
      </c>
      <c r="BM21" t="str">
        <f ca="1"/>
        <v>No subcategories</v>
      </c>
      <c r="BN21" t="str">
        <f ca="1"/>
        <v>No subcategories</v>
      </c>
      <c r="BO21" t="str">
        <f ca="1"/>
        <v>No subcategories</v>
      </c>
      <c r="BP21" t="str">
        <f ca="1"/>
        <v>No subcategories</v>
      </c>
      <c r="BQ21" t="str">
        <f ca="1"/>
        <v>No subcategories</v>
      </c>
      <c r="BR21" t="str">
        <f ca="1"/>
        <v>No subcategories</v>
      </c>
      <c r="BS21" t="str">
        <f ca="1"/>
        <v>No subcategories</v>
      </c>
      <c r="BT21" t="str">
        <f ca="1"/>
        <v>No subcategories</v>
      </c>
      <c r="BU21" t="str">
        <f ca="1"/>
        <v>No subcategories</v>
      </c>
      <c r="BV21" t="str">
        <f ca="1"/>
        <v>No subcategories</v>
      </c>
      <c r="BW21" t="str">
        <f ca="1"/>
        <v>No subcategories</v>
      </c>
      <c r="BX21" t="str">
        <f ca="1"/>
        <v>No subcategories</v>
      </c>
      <c r="BY21" t="str">
        <f ca="1"/>
        <v>No subcategories</v>
      </c>
      <c r="BZ21" t="str">
        <f ca="1"/>
        <v>No subcategories</v>
      </c>
      <c r="CA21" t="str">
        <f ca="1"/>
        <v>No subcategories</v>
      </c>
      <c r="CB21" t="str">
        <f ca="1"/>
        <v>No subcategories</v>
      </c>
      <c r="CC21" t="str">
        <f ca="1"/>
        <v>No subcategories</v>
      </c>
      <c r="CD21" t="str">
        <f ca="1"/>
        <v>No subcategories</v>
      </c>
      <c r="CE21" t="str">
        <f ca="1"/>
        <v>No subcategories</v>
      </c>
      <c r="CF21" t="str">
        <f ca="1"/>
        <v>No subcategories</v>
      </c>
      <c r="CG21" t="str">
        <f ca="1"/>
        <v>No subcategories</v>
      </c>
      <c r="CH21" t="str">
        <f ca="1"/>
        <v>No subcategories</v>
      </c>
      <c r="CI21" t="str">
        <f ca="1"/>
        <v>No subcategories</v>
      </c>
      <c r="CJ21" t="str">
        <f ca="1"/>
        <v>No subcategories</v>
      </c>
      <c r="CK21" t="str">
        <f ca="1"/>
        <v>No subcategories</v>
      </c>
      <c r="CL21" t="str">
        <f ca="1"/>
        <v>No subcategories</v>
      </c>
      <c r="CM21" t="str">
        <f ca="1"/>
        <v>No subcategories</v>
      </c>
      <c r="CN21" t="str">
        <f ca="1"/>
        <v>No subcategories</v>
      </c>
      <c r="CO21" t="str">
        <f ca="1"/>
        <v>No subcategories</v>
      </c>
      <c r="CP21" t="str">
        <f ca="1"/>
        <v>No subcategories</v>
      </c>
      <c r="CQ21" t="str">
        <f ca="1"/>
        <v>No subcategories</v>
      </c>
    </row>
    <row r="22" spans="3:95" x14ac:dyDescent="0.3">
      <c r="C22" t="str" cm="1">
        <f t="array" aca="1" ref="C22:CQ22" ca="1">IFERROR(TRANSPOSE(INDEX(_xlfn._xlws.FILTER(INDIRECT("SubcategoriesTable[Subcategory name]"),INDIRECT("SubcategoriesTable[Category name]")=$B22),,)),"No subcategories")</f>
        <v>No subcategories</v>
      </c>
      <c r="D22" t="str">
        <f ca="1"/>
        <v>No subcategories</v>
      </c>
      <c r="E22" t="str">
        <f ca="1"/>
        <v>No subcategories</v>
      </c>
      <c r="F22" t="str">
        <f ca="1"/>
        <v>No subcategories</v>
      </c>
      <c r="G22" t="str">
        <f ca="1"/>
        <v>No subcategories</v>
      </c>
      <c r="H22" t="str">
        <f ca="1"/>
        <v>No subcategories</v>
      </c>
      <c r="I22" t="str">
        <f ca="1"/>
        <v>No subcategories</v>
      </c>
      <c r="J22" t="str">
        <f ca="1"/>
        <v>No subcategories</v>
      </c>
      <c r="K22" t="str">
        <f ca="1"/>
        <v>No subcategories</v>
      </c>
      <c r="L22" t="str">
        <f ca="1"/>
        <v>No subcategories</v>
      </c>
      <c r="M22" t="str">
        <f ca="1"/>
        <v>No subcategories</v>
      </c>
      <c r="N22" t="str">
        <f ca="1"/>
        <v>No subcategories</v>
      </c>
      <c r="O22" t="str">
        <f ca="1"/>
        <v>No subcategories</v>
      </c>
      <c r="P22" t="str">
        <f ca="1"/>
        <v>No subcategories</v>
      </c>
      <c r="Q22" t="str">
        <f ca="1"/>
        <v>No subcategories</v>
      </c>
      <c r="R22" t="str">
        <f ca="1"/>
        <v>No subcategories</v>
      </c>
      <c r="S22" t="str">
        <f ca="1"/>
        <v>No subcategories</v>
      </c>
      <c r="T22" t="str">
        <f ca="1"/>
        <v>No subcategories</v>
      </c>
      <c r="U22" t="str">
        <f ca="1"/>
        <v>No subcategories</v>
      </c>
      <c r="V22" t="str">
        <f ca="1"/>
        <v>No subcategories</v>
      </c>
      <c r="W22" t="str">
        <f ca="1"/>
        <v>No subcategories</v>
      </c>
      <c r="X22" t="str">
        <f ca="1"/>
        <v>No subcategories</v>
      </c>
      <c r="Y22" t="str">
        <f ca="1"/>
        <v>No subcategories</v>
      </c>
      <c r="Z22" t="str">
        <f ca="1"/>
        <v>No subcategories</v>
      </c>
      <c r="AA22" t="str">
        <f ca="1"/>
        <v>No subcategories</v>
      </c>
      <c r="AB22" t="str">
        <f ca="1"/>
        <v>No subcategories</v>
      </c>
      <c r="AC22" t="str">
        <f ca="1"/>
        <v>No subcategories</v>
      </c>
      <c r="AD22" t="str">
        <f ca="1"/>
        <v>No subcategories</v>
      </c>
      <c r="AE22" t="str">
        <f ca="1"/>
        <v>No subcategories</v>
      </c>
      <c r="AF22" t="str">
        <f ca="1"/>
        <v>No subcategories</v>
      </c>
      <c r="AG22" t="str">
        <f ca="1"/>
        <v>No subcategories</v>
      </c>
      <c r="AH22" t="str">
        <f ca="1"/>
        <v>No subcategories</v>
      </c>
      <c r="AI22" t="str">
        <f ca="1"/>
        <v>No subcategories</v>
      </c>
      <c r="AJ22" t="str">
        <f ca="1"/>
        <v>No subcategories</v>
      </c>
      <c r="AK22" t="str">
        <f ca="1"/>
        <v>No subcategories</v>
      </c>
      <c r="AL22" t="str">
        <f ca="1"/>
        <v>No subcategories</v>
      </c>
      <c r="AM22" t="str">
        <f ca="1"/>
        <v>No subcategories</v>
      </c>
      <c r="AN22" t="str">
        <f ca="1"/>
        <v>No subcategories</v>
      </c>
      <c r="AO22" t="str">
        <f ca="1"/>
        <v>No subcategories</v>
      </c>
      <c r="AP22" t="str">
        <f ca="1"/>
        <v>No subcategories</v>
      </c>
      <c r="AQ22" t="str">
        <f ca="1"/>
        <v>No subcategories</v>
      </c>
      <c r="AR22" t="str">
        <f ca="1"/>
        <v>No subcategories</v>
      </c>
      <c r="AS22" t="str">
        <f ca="1"/>
        <v>No subcategories</v>
      </c>
      <c r="AT22" t="str">
        <f ca="1"/>
        <v>No subcategories</v>
      </c>
      <c r="AU22" t="str">
        <f ca="1"/>
        <v>No subcategories</v>
      </c>
      <c r="AV22" t="str">
        <f ca="1"/>
        <v>No subcategories</v>
      </c>
      <c r="AW22" t="str">
        <f ca="1"/>
        <v>No subcategories</v>
      </c>
      <c r="AX22" t="str">
        <f ca="1"/>
        <v>No subcategories</v>
      </c>
      <c r="AY22" t="str">
        <f ca="1"/>
        <v>No subcategories</v>
      </c>
      <c r="AZ22" t="str">
        <f ca="1"/>
        <v>No subcategories</v>
      </c>
      <c r="BA22" t="str">
        <f ca="1"/>
        <v>No subcategories</v>
      </c>
      <c r="BB22" t="str">
        <f ca="1"/>
        <v>No subcategories</v>
      </c>
      <c r="BC22" t="str">
        <f ca="1"/>
        <v>No subcategories</v>
      </c>
      <c r="BD22" t="str">
        <f ca="1"/>
        <v>No subcategories</v>
      </c>
      <c r="BE22" t="str">
        <f ca="1"/>
        <v>No subcategories</v>
      </c>
      <c r="BF22" t="str">
        <f ca="1"/>
        <v>No subcategories</v>
      </c>
      <c r="BG22" t="str">
        <f ca="1"/>
        <v>No subcategories</v>
      </c>
      <c r="BH22" t="str">
        <f ca="1"/>
        <v>No subcategories</v>
      </c>
      <c r="BI22" t="str">
        <f ca="1"/>
        <v>No subcategories</v>
      </c>
      <c r="BJ22" t="str">
        <f ca="1"/>
        <v>No subcategories</v>
      </c>
      <c r="BK22" t="str">
        <f ca="1"/>
        <v>No subcategories</v>
      </c>
      <c r="BL22" t="str">
        <f ca="1"/>
        <v>No subcategories</v>
      </c>
      <c r="BM22" t="str">
        <f ca="1"/>
        <v>No subcategories</v>
      </c>
      <c r="BN22" t="str">
        <f ca="1"/>
        <v>No subcategories</v>
      </c>
      <c r="BO22" t="str">
        <f ca="1"/>
        <v>No subcategories</v>
      </c>
      <c r="BP22" t="str">
        <f ca="1"/>
        <v>No subcategories</v>
      </c>
      <c r="BQ22" t="str">
        <f ca="1"/>
        <v>No subcategories</v>
      </c>
      <c r="BR22" t="str">
        <f ca="1"/>
        <v>No subcategories</v>
      </c>
      <c r="BS22" t="str">
        <f ca="1"/>
        <v>No subcategories</v>
      </c>
      <c r="BT22" t="str">
        <f ca="1"/>
        <v>No subcategories</v>
      </c>
      <c r="BU22" t="str">
        <f ca="1"/>
        <v>No subcategories</v>
      </c>
      <c r="BV22" t="str">
        <f ca="1"/>
        <v>No subcategories</v>
      </c>
      <c r="BW22" t="str">
        <f ca="1"/>
        <v>No subcategories</v>
      </c>
      <c r="BX22" t="str">
        <f ca="1"/>
        <v>No subcategories</v>
      </c>
      <c r="BY22" t="str">
        <f ca="1"/>
        <v>No subcategories</v>
      </c>
      <c r="BZ22" t="str">
        <f ca="1"/>
        <v>No subcategories</v>
      </c>
      <c r="CA22" t="str">
        <f ca="1"/>
        <v>No subcategories</v>
      </c>
      <c r="CB22" t="str">
        <f ca="1"/>
        <v>No subcategories</v>
      </c>
      <c r="CC22" t="str">
        <f ca="1"/>
        <v>No subcategories</v>
      </c>
      <c r="CD22" t="str">
        <f ca="1"/>
        <v>No subcategories</v>
      </c>
      <c r="CE22" t="str">
        <f ca="1"/>
        <v>No subcategories</v>
      </c>
      <c r="CF22" t="str">
        <f ca="1"/>
        <v>No subcategories</v>
      </c>
      <c r="CG22" t="str">
        <f ca="1"/>
        <v>No subcategories</v>
      </c>
      <c r="CH22" t="str">
        <f ca="1"/>
        <v>No subcategories</v>
      </c>
      <c r="CI22" t="str">
        <f ca="1"/>
        <v>No subcategories</v>
      </c>
      <c r="CJ22" t="str">
        <f ca="1"/>
        <v>No subcategories</v>
      </c>
      <c r="CK22" t="str">
        <f ca="1"/>
        <v>No subcategories</v>
      </c>
      <c r="CL22" t="str">
        <f ca="1"/>
        <v>No subcategories</v>
      </c>
      <c r="CM22" t="str">
        <f ca="1"/>
        <v>No subcategories</v>
      </c>
      <c r="CN22" t="str">
        <f ca="1"/>
        <v>No subcategories</v>
      </c>
      <c r="CO22" t="str">
        <f ca="1"/>
        <v>No subcategories</v>
      </c>
      <c r="CP22" t="str">
        <f ca="1"/>
        <v>No subcategories</v>
      </c>
      <c r="CQ22" t="str">
        <f ca="1"/>
        <v>No subcategories</v>
      </c>
    </row>
    <row r="23" spans="3:95" x14ac:dyDescent="0.3">
      <c r="C23" t="str" cm="1">
        <f t="array" aca="1" ref="C23:CQ23" ca="1">IFERROR(TRANSPOSE(INDEX(_xlfn._xlws.FILTER(INDIRECT("SubcategoriesTable[Subcategory name]"),INDIRECT("SubcategoriesTable[Category name]")=$B23),,)),"No subcategories")</f>
        <v>No subcategories</v>
      </c>
      <c r="D23" t="str">
        <f ca="1"/>
        <v>No subcategories</v>
      </c>
      <c r="E23" t="str">
        <f ca="1"/>
        <v>No subcategories</v>
      </c>
      <c r="F23" t="str">
        <f ca="1"/>
        <v>No subcategories</v>
      </c>
      <c r="G23" t="str">
        <f ca="1"/>
        <v>No subcategories</v>
      </c>
      <c r="H23" t="str">
        <f ca="1"/>
        <v>No subcategories</v>
      </c>
      <c r="I23" t="str">
        <f ca="1"/>
        <v>No subcategories</v>
      </c>
      <c r="J23" t="str">
        <f ca="1"/>
        <v>No subcategories</v>
      </c>
      <c r="K23" t="str">
        <f ca="1"/>
        <v>No subcategories</v>
      </c>
      <c r="L23" t="str">
        <f ca="1"/>
        <v>No subcategories</v>
      </c>
      <c r="M23" t="str">
        <f ca="1"/>
        <v>No subcategories</v>
      </c>
      <c r="N23" t="str">
        <f ca="1"/>
        <v>No subcategories</v>
      </c>
      <c r="O23" t="str">
        <f ca="1"/>
        <v>No subcategories</v>
      </c>
      <c r="P23" t="str">
        <f ca="1"/>
        <v>No subcategories</v>
      </c>
      <c r="Q23" t="str">
        <f ca="1"/>
        <v>No subcategories</v>
      </c>
      <c r="R23" t="str">
        <f ca="1"/>
        <v>No subcategories</v>
      </c>
      <c r="S23" t="str">
        <f ca="1"/>
        <v>No subcategories</v>
      </c>
      <c r="T23" t="str">
        <f ca="1"/>
        <v>No subcategories</v>
      </c>
      <c r="U23" t="str">
        <f ca="1"/>
        <v>No subcategories</v>
      </c>
      <c r="V23" t="str">
        <f ca="1"/>
        <v>No subcategories</v>
      </c>
      <c r="W23" t="str">
        <f ca="1"/>
        <v>No subcategories</v>
      </c>
      <c r="X23" t="str">
        <f ca="1"/>
        <v>No subcategories</v>
      </c>
      <c r="Y23" t="str">
        <f ca="1"/>
        <v>No subcategories</v>
      </c>
      <c r="Z23" t="str">
        <f ca="1"/>
        <v>No subcategories</v>
      </c>
      <c r="AA23" t="str">
        <f ca="1"/>
        <v>No subcategories</v>
      </c>
      <c r="AB23" t="str">
        <f ca="1"/>
        <v>No subcategories</v>
      </c>
      <c r="AC23" t="str">
        <f ca="1"/>
        <v>No subcategories</v>
      </c>
      <c r="AD23" t="str">
        <f ca="1"/>
        <v>No subcategories</v>
      </c>
      <c r="AE23" t="str">
        <f ca="1"/>
        <v>No subcategories</v>
      </c>
      <c r="AF23" t="str">
        <f ca="1"/>
        <v>No subcategories</v>
      </c>
      <c r="AG23" t="str">
        <f ca="1"/>
        <v>No subcategories</v>
      </c>
      <c r="AH23" t="str">
        <f ca="1"/>
        <v>No subcategories</v>
      </c>
      <c r="AI23" t="str">
        <f ca="1"/>
        <v>No subcategories</v>
      </c>
      <c r="AJ23" t="str">
        <f ca="1"/>
        <v>No subcategories</v>
      </c>
      <c r="AK23" t="str">
        <f ca="1"/>
        <v>No subcategories</v>
      </c>
      <c r="AL23" t="str">
        <f ca="1"/>
        <v>No subcategories</v>
      </c>
      <c r="AM23" t="str">
        <f ca="1"/>
        <v>No subcategories</v>
      </c>
      <c r="AN23" t="str">
        <f ca="1"/>
        <v>No subcategories</v>
      </c>
      <c r="AO23" t="str">
        <f ca="1"/>
        <v>No subcategories</v>
      </c>
      <c r="AP23" t="str">
        <f ca="1"/>
        <v>No subcategories</v>
      </c>
      <c r="AQ23" t="str">
        <f ca="1"/>
        <v>No subcategories</v>
      </c>
      <c r="AR23" t="str">
        <f ca="1"/>
        <v>No subcategories</v>
      </c>
      <c r="AS23" t="str">
        <f ca="1"/>
        <v>No subcategories</v>
      </c>
      <c r="AT23" t="str">
        <f ca="1"/>
        <v>No subcategories</v>
      </c>
      <c r="AU23" t="str">
        <f ca="1"/>
        <v>No subcategories</v>
      </c>
      <c r="AV23" t="str">
        <f ca="1"/>
        <v>No subcategories</v>
      </c>
      <c r="AW23" t="str">
        <f ca="1"/>
        <v>No subcategories</v>
      </c>
      <c r="AX23" t="str">
        <f ca="1"/>
        <v>No subcategories</v>
      </c>
      <c r="AY23" t="str">
        <f ca="1"/>
        <v>No subcategories</v>
      </c>
      <c r="AZ23" t="str">
        <f ca="1"/>
        <v>No subcategories</v>
      </c>
      <c r="BA23" t="str">
        <f ca="1"/>
        <v>No subcategories</v>
      </c>
      <c r="BB23" t="str">
        <f ca="1"/>
        <v>No subcategories</v>
      </c>
      <c r="BC23" t="str">
        <f ca="1"/>
        <v>No subcategories</v>
      </c>
      <c r="BD23" t="str">
        <f ca="1"/>
        <v>No subcategories</v>
      </c>
      <c r="BE23" t="str">
        <f ca="1"/>
        <v>No subcategories</v>
      </c>
      <c r="BF23" t="str">
        <f ca="1"/>
        <v>No subcategories</v>
      </c>
      <c r="BG23" t="str">
        <f ca="1"/>
        <v>No subcategories</v>
      </c>
      <c r="BH23" t="str">
        <f ca="1"/>
        <v>No subcategories</v>
      </c>
      <c r="BI23" t="str">
        <f ca="1"/>
        <v>No subcategories</v>
      </c>
      <c r="BJ23" t="str">
        <f ca="1"/>
        <v>No subcategories</v>
      </c>
      <c r="BK23" t="str">
        <f ca="1"/>
        <v>No subcategories</v>
      </c>
      <c r="BL23" t="str">
        <f ca="1"/>
        <v>No subcategories</v>
      </c>
      <c r="BM23" t="str">
        <f ca="1"/>
        <v>No subcategories</v>
      </c>
      <c r="BN23" t="str">
        <f ca="1"/>
        <v>No subcategories</v>
      </c>
      <c r="BO23" t="str">
        <f ca="1"/>
        <v>No subcategories</v>
      </c>
      <c r="BP23" t="str">
        <f ca="1"/>
        <v>No subcategories</v>
      </c>
      <c r="BQ23" t="str">
        <f ca="1"/>
        <v>No subcategories</v>
      </c>
      <c r="BR23" t="str">
        <f ca="1"/>
        <v>No subcategories</v>
      </c>
      <c r="BS23" t="str">
        <f ca="1"/>
        <v>No subcategories</v>
      </c>
      <c r="BT23" t="str">
        <f ca="1"/>
        <v>No subcategories</v>
      </c>
      <c r="BU23" t="str">
        <f ca="1"/>
        <v>No subcategories</v>
      </c>
      <c r="BV23" t="str">
        <f ca="1"/>
        <v>No subcategories</v>
      </c>
      <c r="BW23" t="str">
        <f ca="1"/>
        <v>No subcategories</v>
      </c>
      <c r="BX23" t="str">
        <f ca="1"/>
        <v>No subcategories</v>
      </c>
      <c r="BY23" t="str">
        <f ca="1"/>
        <v>No subcategories</v>
      </c>
      <c r="BZ23" t="str">
        <f ca="1"/>
        <v>No subcategories</v>
      </c>
      <c r="CA23" t="str">
        <f ca="1"/>
        <v>No subcategories</v>
      </c>
      <c r="CB23" t="str">
        <f ca="1"/>
        <v>No subcategories</v>
      </c>
      <c r="CC23" t="str">
        <f ca="1"/>
        <v>No subcategories</v>
      </c>
      <c r="CD23" t="str">
        <f ca="1"/>
        <v>No subcategories</v>
      </c>
      <c r="CE23" t="str">
        <f ca="1"/>
        <v>No subcategories</v>
      </c>
      <c r="CF23" t="str">
        <f ca="1"/>
        <v>No subcategories</v>
      </c>
      <c r="CG23" t="str">
        <f ca="1"/>
        <v>No subcategories</v>
      </c>
      <c r="CH23" t="str">
        <f ca="1"/>
        <v>No subcategories</v>
      </c>
      <c r="CI23" t="str">
        <f ca="1"/>
        <v>No subcategories</v>
      </c>
      <c r="CJ23" t="str">
        <f ca="1"/>
        <v>No subcategories</v>
      </c>
      <c r="CK23" t="str">
        <f ca="1"/>
        <v>No subcategories</v>
      </c>
      <c r="CL23" t="str">
        <f ca="1"/>
        <v>No subcategories</v>
      </c>
      <c r="CM23" t="str">
        <f ca="1"/>
        <v>No subcategories</v>
      </c>
      <c r="CN23" t="str">
        <f ca="1"/>
        <v>No subcategories</v>
      </c>
      <c r="CO23" t="str">
        <f ca="1"/>
        <v>No subcategories</v>
      </c>
      <c r="CP23" t="str">
        <f ca="1"/>
        <v>No subcategories</v>
      </c>
      <c r="CQ23" t="str">
        <f ca="1"/>
        <v>No subcategories</v>
      </c>
    </row>
    <row r="24" spans="3:95" x14ac:dyDescent="0.3">
      <c r="C24" t="str" cm="1">
        <f t="array" aca="1" ref="C24:CQ24" ca="1">IFERROR(TRANSPOSE(INDEX(_xlfn._xlws.FILTER(INDIRECT("SubcategoriesTable[Subcategory name]"),INDIRECT("SubcategoriesTable[Category name]")=$B24),,)),"No subcategories")</f>
        <v>No subcategories</v>
      </c>
      <c r="D24" t="str">
        <f ca="1"/>
        <v>No subcategories</v>
      </c>
      <c r="E24" t="str">
        <f ca="1"/>
        <v>No subcategories</v>
      </c>
      <c r="F24" t="str">
        <f ca="1"/>
        <v>No subcategories</v>
      </c>
      <c r="G24" t="str">
        <f ca="1"/>
        <v>No subcategories</v>
      </c>
      <c r="H24" t="str">
        <f ca="1"/>
        <v>No subcategories</v>
      </c>
      <c r="I24" t="str">
        <f ca="1"/>
        <v>No subcategories</v>
      </c>
      <c r="J24" t="str">
        <f ca="1"/>
        <v>No subcategories</v>
      </c>
      <c r="K24" t="str">
        <f ca="1"/>
        <v>No subcategories</v>
      </c>
      <c r="L24" t="str">
        <f ca="1"/>
        <v>No subcategories</v>
      </c>
      <c r="M24" t="str">
        <f ca="1"/>
        <v>No subcategories</v>
      </c>
      <c r="N24" t="str">
        <f ca="1"/>
        <v>No subcategories</v>
      </c>
      <c r="O24" t="str">
        <f ca="1"/>
        <v>No subcategories</v>
      </c>
      <c r="P24" t="str">
        <f ca="1"/>
        <v>No subcategories</v>
      </c>
      <c r="Q24" t="str">
        <f ca="1"/>
        <v>No subcategories</v>
      </c>
      <c r="R24" t="str">
        <f ca="1"/>
        <v>No subcategories</v>
      </c>
      <c r="S24" t="str">
        <f ca="1"/>
        <v>No subcategories</v>
      </c>
      <c r="T24" t="str">
        <f ca="1"/>
        <v>No subcategories</v>
      </c>
      <c r="U24" t="str">
        <f ca="1"/>
        <v>No subcategories</v>
      </c>
      <c r="V24" t="str">
        <f ca="1"/>
        <v>No subcategories</v>
      </c>
      <c r="W24" t="str">
        <f ca="1"/>
        <v>No subcategories</v>
      </c>
      <c r="X24" t="str">
        <f ca="1"/>
        <v>No subcategories</v>
      </c>
      <c r="Y24" t="str">
        <f ca="1"/>
        <v>No subcategories</v>
      </c>
      <c r="Z24" t="str">
        <f ca="1"/>
        <v>No subcategories</v>
      </c>
      <c r="AA24" t="str">
        <f ca="1"/>
        <v>No subcategories</v>
      </c>
      <c r="AB24" t="str">
        <f ca="1"/>
        <v>No subcategories</v>
      </c>
      <c r="AC24" t="str">
        <f ca="1"/>
        <v>No subcategories</v>
      </c>
      <c r="AD24" t="str">
        <f ca="1"/>
        <v>No subcategories</v>
      </c>
      <c r="AE24" t="str">
        <f ca="1"/>
        <v>No subcategories</v>
      </c>
      <c r="AF24" t="str">
        <f ca="1"/>
        <v>No subcategories</v>
      </c>
      <c r="AG24" t="str">
        <f ca="1"/>
        <v>No subcategories</v>
      </c>
      <c r="AH24" t="str">
        <f ca="1"/>
        <v>No subcategories</v>
      </c>
      <c r="AI24" t="str">
        <f ca="1"/>
        <v>No subcategories</v>
      </c>
      <c r="AJ24" t="str">
        <f ca="1"/>
        <v>No subcategories</v>
      </c>
      <c r="AK24" t="str">
        <f ca="1"/>
        <v>No subcategories</v>
      </c>
      <c r="AL24" t="str">
        <f ca="1"/>
        <v>No subcategories</v>
      </c>
      <c r="AM24" t="str">
        <f ca="1"/>
        <v>No subcategories</v>
      </c>
      <c r="AN24" t="str">
        <f ca="1"/>
        <v>No subcategories</v>
      </c>
      <c r="AO24" t="str">
        <f ca="1"/>
        <v>No subcategories</v>
      </c>
      <c r="AP24" t="str">
        <f ca="1"/>
        <v>No subcategories</v>
      </c>
      <c r="AQ24" t="str">
        <f ca="1"/>
        <v>No subcategories</v>
      </c>
      <c r="AR24" t="str">
        <f ca="1"/>
        <v>No subcategories</v>
      </c>
      <c r="AS24" t="str">
        <f ca="1"/>
        <v>No subcategories</v>
      </c>
      <c r="AT24" t="str">
        <f ca="1"/>
        <v>No subcategories</v>
      </c>
      <c r="AU24" t="str">
        <f ca="1"/>
        <v>No subcategories</v>
      </c>
      <c r="AV24" t="str">
        <f ca="1"/>
        <v>No subcategories</v>
      </c>
      <c r="AW24" t="str">
        <f ca="1"/>
        <v>No subcategories</v>
      </c>
      <c r="AX24" t="str">
        <f ca="1"/>
        <v>No subcategories</v>
      </c>
      <c r="AY24" t="str">
        <f ca="1"/>
        <v>No subcategories</v>
      </c>
      <c r="AZ24" t="str">
        <f ca="1"/>
        <v>No subcategories</v>
      </c>
      <c r="BA24" t="str">
        <f ca="1"/>
        <v>No subcategories</v>
      </c>
      <c r="BB24" t="str">
        <f ca="1"/>
        <v>No subcategories</v>
      </c>
      <c r="BC24" t="str">
        <f ca="1"/>
        <v>No subcategories</v>
      </c>
      <c r="BD24" t="str">
        <f ca="1"/>
        <v>No subcategories</v>
      </c>
      <c r="BE24" t="str">
        <f ca="1"/>
        <v>No subcategories</v>
      </c>
      <c r="BF24" t="str">
        <f ca="1"/>
        <v>No subcategories</v>
      </c>
      <c r="BG24" t="str">
        <f ca="1"/>
        <v>No subcategories</v>
      </c>
      <c r="BH24" t="str">
        <f ca="1"/>
        <v>No subcategories</v>
      </c>
      <c r="BI24" t="str">
        <f ca="1"/>
        <v>No subcategories</v>
      </c>
      <c r="BJ24" t="str">
        <f ca="1"/>
        <v>No subcategories</v>
      </c>
      <c r="BK24" t="str">
        <f ca="1"/>
        <v>No subcategories</v>
      </c>
      <c r="BL24" t="str">
        <f ca="1"/>
        <v>No subcategories</v>
      </c>
      <c r="BM24" t="str">
        <f ca="1"/>
        <v>No subcategories</v>
      </c>
      <c r="BN24" t="str">
        <f ca="1"/>
        <v>No subcategories</v>
      </c>
      <c r="BO24" t="str">
        <f ca="1"/>
        <v>No subcategories</v>
      </c>
      <c r="BP24" t="str">
        <f ca="1"/>
        <v>No subcategories</v>
      </c>
      <c r="BQ24" t="str">
        <f ca="1"/>
        <v>No subcategories</v>
      </c>
      <c r="BR24" t="str">
        <f ca="1"/>
        <v>No subcategories</v>
      </c>
      <c r="BS24" t="str">
        <f ca="1"/>
        <v>No subcategories</v>
      </c>
      <c r="BT24" t="str">
        <f ca="1"/>
        <v>No subcategories</v>
      </c>
      <c r="BU24" t="str">
        <f ca="1"/>
        <v>No subcategories</v>
      </c>
      <c r="BV24" t="str">
        <f ca="1"/>
        <v>No subcategories</v>
      </c>
      <c r="BW24" t="str">
        <f ca="1"/>
        <v>No subcategories</v>
      </c>
      <c r="BX24" t="str">
        <f ca="1"/>
        <v>No subcategories</v>
      </c>
      <c r="BY24" t="str">
        <f ca="1"/>
        <v>No subcategories</v>
      </c>
      <c r="BZ24" t="str">
        <f ca="1"/>
        <v>No subcategories</v>
      </c>
      <c r="CA24" t="str">
        <f ca="1"/>
        <v>No subcategories</v>
      </c>
      <c r="CB24" t="str">
        <f ca="1"/>
        <v>No subcategories</v>
      </c>
      <c r="CC24" t="str">
        <f ca="1"/>
        <v>No subcategories</v>
      </c>
      <c r="CD24" t="str">
        <f ca="1"/>
        <v>No subcategories</v>
      </c>
      <c r="CE24" t="str">
        <f ca="1"/>
        <v>No subcategories</v>
      </c>
      <c r="CF24" t="str">
        <f ca="1"/>
        <v>No subcategories</v>
      </c>
      <c r="CG24" t="str">
        <f ca="1"/>
        <v>No subcategories</v>
      </c>
      <c r="CH24" t="str">
        <f ca="1"/>
        <v>No subcategories</v>
      </c>
      <c r="CI24" t="str">
        <f ca="1"/>
        <v>No subcategories</v>
      </c>
      <c r="CJ24" t="str">
        <f ca="1"/>
        <v>No subcategories</v>
      </c>
      <c r="CK24" t="str">
        <f ca="1"/>
        <v>No subcategories</v>
      </c>
      <c r="CL24" t="str">
        <f ca="1"/>
        <v>No subcategories</v>
      </c>
      <c r="CM24" t="str">
        <f ca="1"/>
        <v>No subcategories</v>
      </c>
      <c r="CN24" t="str">
        <f ca="1"/>
        <v>No subcategories</v>
      </c>
      <c r="CO24" t="str">
        <f ca="1"/>
        <v>No subcategories</v>
      </c>
      <c r="CP24" t="str">
        <f ca="1"/>
        <v>No subcategories</v>
      </c>
      <c r="CQ24" t="str">
        <f ca="1"/>
        <v>No subcategories</v>
      </c>
    </row>
    <row r="25" spans="3:95" x14ac:dyDescent="0.3">
      <c r="C25" t="str" cm="1">
        <f t="array" aca="1" ref="C25:CQ25" ca="1">IFERROR(TRANSPOSE(INDEX(_xlfn._xlws.FILTER(INDIRECT("SubcategoriesTable[Subcategory name]"),INDIRECT("SubcategoriesTable[Category name]")=$B25),,)),"No subcategories")</f>
        <v>No subcategories</v>
      </c>
      <c r="D25" t="str">
        <f ca="1"/>
        <v>No subcategories</v>
      </c>
      <c r="E25" t="str">
        <f ca="1"/>
        <v>No subcategories</v>
      </c>
      <c r="F25" t="str">
        <f ca="1"/>
        <v>No subcategories</v>
      </c>
      <c r="G25" t="str">
        <f ca="1"/>
        <v>No subcategories</v>
      </c>
      <c r="H25" t="str">
        <f ca="1"/>
        <v>No subcategories</v>
      </c>
      <c r="I25" t="str">
        <f ca="1"/>
        <v>No subcategories</v>
      </c>
      <c r="J25" t="str">
        <f ca="1"/>
        <v>No subcategories</v>
      </c>
      <c r="K25" t="str">
        <f ca="1"/>
        <v>No subcategories</v>
      </c>
      <c r="L25" t="str">
        <f ca="1"/>
        <v>No subcategories</v>
      </c>
      <c r="M25" t="str">
        <f ca="1"/>
        <v>No subcategories</v>
      </c>
      <c r="N25" t="str">
        <f ca="1"/>
        <v>No subcategories</v>
      </c>
      <c r="O25" t="str">
        <f ca="1"/>
        <v>No subcategories</v>
      </c>
      <c r="P25" t="str">
        <f ca="1"/>
        <v>No subcategories</v>
      </c>
      <c r="Q25" t="str">
        <f ca="1"/>
        <v>No subcategories</v>
      </c>
      <c r="R25" t="str">
        <f ca="1"/>
        <v>No subcategories</v>
      </c>
      <c r="S25" t="str">
        <f ca="1"/>
        <v>No subcategories</v>
      </c>
      <c r="T25" t="str">
        <f ca="1"/>
        <v>No subcategories</v>
      </c>
      <c r="U25" t="str">
        <f ca="1"/>
        <v>No subcategories</v>
      </c>
      <c r="V25" t="str">
        <f ca="1"/>
        <v>No subcategories</v>
      </c>
      <c r="W25" t="str">
        <f ca="1"/>
        <v>No subcategories</v>
      </c>
      <c r="X25" t="str">
        <f ca="1"/>
        <v>No subcategories</v>
      </c>
      <c r="Y25" t="str">
        <f ca="1"/>
        <v>No subcategories</v>
      </c>
      <c r="Z25" t="str">
        <f ca="1"/>
        <v>No subcategories</v>
      </c>
      <c r="AA25" t="str">
        <f ca="1"/>
        <v>No subcategories</v>
      </c>
      <c r="AB25" t="str">
        <f ca="1"/>
        <v>No subcategories</v>
      </c>
      <c r="AC25" t="str">
        <f ca="1"/>
        <v>No subcategories</v>
      </c>
      <c r="AD25" t="str">
        <f ca="1"/>
        <v>No subcategories</v>
      </c>
      <c r="AE25" t="str">
        <f ca="1"/>
        <v>No subcategories</v>
      </c>
      <c r="AF25" t="str">
        <f ca="1"/>
        <v>No subcategories</v>
      </c>
      <c r="AG25" t="str">
        <f ca="1"/>
        <v>No subcategories</v>
      </c>
      <c r="AH25" t="str">
        <f ca="1"/>
        <v>No subcategories</v>
      </c>
      <c r="AI25" t="str">
        <f ca="1"/>
        <v>No subcategories</v>
      </c>
      <c r="AJ25" t="str">
        <f ca="1"/>
        <v>No subcategories</v>
      </c>
      <c r="AK25" t="str">
        <f ca="1"/>
        <v>No subcategories</v>
      </c>
      <c r="AL25" t="str">
        <f ca="1"/>
        <v>No subcategories</v>
      </c>
      <c r="AM25" t="str">
        <f ca="1"/>
        <v>No subcategories</v>
      </c>
      <c r="AN25" t="str">
        <f ca="1"/>
        <v>No subcategories</v>
      </c>
      <c r="AO25" t="str">
        <f ca="1"/>
        <v>No subcategories</v>
      </c>
      <c r="AP25" t="str">
        <f ca="1"/>
        <v>No subcategories</v>
      </c>
      <c r="AQ25" t="str">
        <f ca="1"/>
        <v>No subcategories</v>
      </c>
      <c r="AR25" t="str">
        <f ca="1"/>
        <v>No subcategories</v>
      </c>
      <c r="AS25" t="str">
        <f ca="1"/>
        <v>No subcategories</v>
      </c>
      <c r="AT25" t="str">
        <f ca="1"/>
        <v>No subcategories</v>
      </c>
      <c r="AU25" t="str">
        <f ca="1"/>
        <v>No subcategories</v>
      </c>
      <c r="AV25" t="str">
        <f ca="1"/>
        <v>No subcategories</v>
      </c>
      <c r="AW25" t="str">
        <f ca="1"/>
        <v>No subcategories</v>
      </c>
      <c r="AX25" t="str">
        <f ca="1"/>
        <v>No subcategories</v>
      </c>
      <c r="AY25" t="str">
        <f ca="1"/>
        <v>No subcategories</v>
      </c>
      <c r="AZ25" t="str">
        <f ca="1"/>
        <v>No subcategories</v>
      </c>
      <c r="BA25" t="str">
        <f ca="1"/>
        <v>No subcategories</v>
      </c>
      <c r="BB25" t="str">
        <f ca="1"/>
        <v>No subcategories</v>
      </c>
      <c r="BC25" t="str">
        <f ca="1"/>
        <v>No subcategories</v>
      </c>
      <c r="BD25" t="str">
        <f ca="1"/>
        <v>No subcategories</v>
      </c>
      <c r="BE25" t="str">
        <f ca="1"/>
        <v>No subcategories</v>
      </c>
      <c r="BF25" t="str">
        <f ca="1"/>
        <v>No subcategories</v>
      </c>
      <c r="BG25" t="str">
        <f ca="1"/>
        <v>No subcategories</v>
      </c>
      <c r="BH25" t="str">
        <f ca="1"/>
        <v>No subcategories</v>
      </c>
      <c r="BI25" t="str">
        <f ca="1"/>
        <v>No subcategories</v>
      </c>
      <c r="BJ25" t="str">
        <f ca="1"/>
        <v>No subcategories</v>
      </c>
      <c r="BK25" t="str">
        <f ca="1"/>
        <v>No subcategories</v>
      </c>
      <c r="BL25" t="str">
        <f ca="1"/>
        <v>No subcategories</v>
      </c>
      <c r="BM25" t="str">
        <f ca="1"/>
        <v>No subcategories</v>
      </c>
      <c r="BN25" t="str">
        <f ca="1"/>
        <v>No subcategories</v>
      </c>
      <c r="BO25" t="str">
        <f ca="1"/>
        <v>No subcategories</v>
      </c>
      <c r="BP25" t="str">
        <f ca="1"/>
        <v>No subcategories</v>
      </c>
      <c r="BQ25" t="str">
        <f ca="1"/>
        <v>No subcategories</v>
      </c>
      <c r="BR25" t="str">
        <f ca="1"/>
        <v>No subcategories</v>
      </c>
      <c r="BS25" t="str">
        <f ca="1"/>
        <v>No subcategories</v>
      </c>
      <c r="BT25" t="str">
        <f ca="1"/>
        <v>No subcategories</v>
      </c>
      <c r="BU25" t="str">
        <f ca="1"/>
        <v>No subcategories</v>
      </c>
      <c r="BV25" t="str">
        <f ca="1"/>
        <v>No subcategories</v>
      </c>
      <c r="BW25" t="str">
        <f ca="1"/>
        <v>No subcategories</v>
      </c>
      <c r="BX25" t="str">
        <f ca="1"/>
        <v>No subcategories</v>
      </c>
      <c r="BY25" t="str">
        <f ca="1"/>
        <v>No subcategories</v>
      </c>
      <c r="BZ25" t="str">
        <f ca="1"/>
        <v>No subcategories</v>
      </c>
      <c r="CA25" t="str">
        <f ca="1"/>
        <v>No subcategories</v>
      </c>
      <c r="CB25" t="str">
        <f ca="1"/>
        <v>No subcategories</v>
      </c>
      <c r="CC25" t="str">
        <f ca="1"/>
        <v>No subcategories</v>
      </c>
      <c r="CD25" t="str">
        <f ca="1"/>
        <v>No subcategories</v>
      </c>
      <c r="CE25" t="str">
        <f ca="1"/>
        <v>No subcategories</v>
      </c>
      <c r="CF25" t="str">
        <f ca="1"/>
        <v>No subcategories</v>
      </c>
      <c r="CG25" t="str">
        <f ca="1"/>
        <v>No subcategories</v>
      </c>
      <c r="CH25" t="str">
        <f ca="1"/>
        <v>No subcategories</v>
      </c>
      <c r="CI25" t="str">
        <f ca="1"/>
        <v>No subcategories</v>
      </c>
      <c r="CJ25" t="str">
        <f ca="1"/>
        <v>No subcategories</v>
      </c>
      <c r="CK25" t="str">
        <f ca="1"/>
        <v>No subcategories</v>
      </c>
      <c r="CL25" t="str">
        <f ca="1"/>
        <v>No subcategories</v>
      </c>
      <c r="CM25" t="str">
        <f ca="1"/>
        <v>No subcategories</v>
      </c>
      <c r="CN25" t="str">
        <f ca="1"/>
        <v>No subcategories</v>
      </c>
      <c r="CO25" t="str">
        <f ca="1"/>
        <v>No subcategories</v>
      </c>
      <c r="CP25" t="str">
        <f ca="1"/>
        <v>No subcategories</v>
      </c>
      <c r="CQ25" t="str">
        <f ca="1"/>
        <v>No subcategories</v>
      </c>
    </row>
    <row r="26" spans="3:95" x14ac:dyDescent="0.3">
      <c r="C26" t="str" cm="1">
        <f t="array" aca="1" ref="C26:CQ26" ca="1">IFERROR(TRANSPOSE(INDEX(_xlfn._xlws.FILTER(INDIRECT("SubcategoriesTable[Subcategory name]"),INDIRECT("SubcategoriesTable[Category name]")=$B26),,)),"No subcategories")</f>
        <v>No subcategories</v>
      </c>
      <c r="D26" t="str">
        <f ca="1"/>
        <v>No subcategories</v>
      </c>
      <c r="E26" t="str">
        <f ca="1"/>
        <v>No subcategories</v>
      </c>
      <c r="F26" t="str">
        <f ca="1"/>
        <v>No subcategories</v>
      </c>
      <c r="G26" t="str">
        <f ca="1"/>
        <v>No subcategories</v>
      </c>
      <c r="H26" t="str">
        <f ca="1"/>
        <v>No subcategories</v>
      </c>
      <c r="I26" t="str">
        <f ca="1"/>
        <v>No subcategories</v>
      </c>
      <c r="J26" t="str">
        <f ca="1"/>
        <v>No subcategories</v>
      </c>
      <c r="K26" t="str">
        <f ca="1"/>
        <v>No subcategories</v>
      </c>
      <c r="L26" t="str">
        <f ca="1"/>
        <v>No subcategories</v>
      </c>
      <c r="M26" t="str">
        <f ca="1"/>
        <v>No subcategories</v>
      </c>
      <c r="N26" t="str">
        <f ca="1"/>
        <v>No subcategories</v>
      </c>
      <c r="O26" t="str">
        <f ca="1"/>
        <v>No subcategories</v>
      </c>
      <c r="P26" t="str">
        <f ca="1"/>
        <v>No subcategories</v>
      </c>
      <c r="Q26" t="str">
        <f ca="1"/>
        <v>No subcategories</v>
      </c>
      <c r="R26" t="str">
        <f ca="1"/>
        <v>No subcategories</v>
      </c>
      <c r="S26" t="str">
        <f ca="1"/>
        <v>No subcategories</v>
      </c>
      <c r="T26" t="str">
        <f ca="1"/>
        <v>No subcategories</v>
      </c>
      <c r="U26" t="str">
        <f ca="1"/>
        <v>No subcategories</v>
      </c>
      <c r="V26" t="str">
        <f ca="1"/>
        <v>No subcategories</v>
      </c>
      <c r="W26" t="str">
        <f ca="1"/>
        <v>No subcategories</v>
      </c>
      <c r="X26" t="str">
        <f ca="1"/>
        <v>No subcategories</v>
      </c>
      <c r="Y26" t="str">
        <f ca="1"/>
        <v>No subcategories</v>
      </c>
      <c r="Z26" t="str">
        <f ca="1"/>
        <v>No subcategories</v>
      </c>
      <c r="AA26" t="str">
        <f ca="1"/>
        <v>No subcategories</v>
      </c>
      <c r="AB26" t="str">
        <f ca="1"/>
        <v>No subcategories</v>
      </c>
      <c r="AC26" t="str">
        <f ca="1"/>
        <v>No subcategories</v>
      </c>
      <c r="AD26" t="str">
        <f ca="1"/>
        <v>No subcategories</v>
      </c>
      <c r="AE26" t="str">
        <f ca="1"/>
        <v>No subcategories</v>
      </c>
      <c r="AF26" t="str">
        <f ca="1"/>
        <v>No subcategories</v>
      </c>
      <c r="AG26" t="str">
        <f ca="1"/>
        <v>No subcategories</v>
      </c>
      <c r="AH26" t="str">
        <f ca="1"/>
        <v>No subcategories</v>
      </c>
      <c r="AI26" t="str">
        <f ca="1"/>
        <v>No subcategories</v>
      </c>
      <c r="AJ26" t="str">
        <f ca="1"/>
        <v>No subcategories</v>
      </c>
      <c r="AK26" t="str">
        <f ca="1"/>
        <v>No subcategories</v>
      </c>
      <c r="AL26" t="str">
        <f ca="1"/>
        <v>No subcategories</v>
      </c>
      <c r="AM26" t="str">
        <f ca="1"/>
        <v>No subcategories</v>
      </c>
      <c r="AN26" t="str">
        <f ca="1"/>
        <v>No subcategories</v>
      </c>
      <c r="AO26" t="str">
        <f ca="1"/>
        <v>No subcategories</v>
      </c>
      <c r="AP26" t="str">
        <f ca="1"/>
        <v>No subcategories</v>
      </c>
      <c r="AQ26" t="str">
        <f ca="1"/>
        <v>No subcategories</v>
      </c>
      <c r="AR26" t="str">
        <f ca="1"/>
        <v>No subcategories</v>
      </c>
      <c r="AS26" t="str">
        <f ca="1"/>
        <v>No subcategories</v>
      </c>
      <c r="AT26" t="str">
        <f ca="1"/>
        <v>No subcategories</v>
      </c>
      <c r="AU26" t="str">
        <f ca="1"/>
        <v>No subcategories</v>
      </c>
      <c r="AV26" t="str">
        <f ca="1"/>
        <v>No subcategories</v>
      </c>
      <c r="AW26" t="str">
        <f ca="1"/>
        <v>No subcategories</v>
      </c>
      <c r="AX26" t="str">
        <f ca="1"/>
        <v>No subcategories</v>
      </c>
      <c r="AY26" t="str">
        <f ca="1"/>
        <v>No subcategories</v>
      </c>
      <c r="AZ26" t="str">
        <f ca="1"/>
        <v>No subcategories</v>
      </c>
      <c r="BA26" t="str">
        <f ca="1"/>
        <v>No subcategories</v>
      </c>
      <c r="BB26" t="str">
        <f ca="1"/>
        <v>No subcategories</v>
      </c>
      <c r="BC26" t="str">
        <f ca="1"/>
        <v>No subcategories</v>
      </c>
      <c r="BD26" t="str">
        <f ca="1"/>
        <v>No subcategories</v>
      </c>
      <c r="BE26" t="str">
        <f ca="1"/>
        <v>No subcategories</v>
      </c>
      <c r="BF26" t="str">
        <f ca="1"/>
        <v>No subcategories</v>
      </c>
      <c r="BG26" t="str">
        <f ca="1"/>
        <v>No subcategories</v>
      </c>
      <c r="BH26" t="str">
        <f ca="1"/>
        <v>No subcategories</v>
      </c>
      <c r="BI26" t="str">
        <f ca="1"/>
        <v>No subcategories</v>
      </c>
      <c r="BJ26" t="str">
        <f ca="1"/>
        <v>No subcategories</v>
      </c>
      <c r="BK26" t="str">
        <f ca="1"/>
        <v>No subcategories</v>
      </c>
      <c r="BL26" t="str">
        <f ca="1"/>
        <v>No subcategories</v>
      </c>
      <c r="BM26" t="str">
        <f ca="1"/>
        <v>No subcategories</v>
      </c>
      <c r="BN26" t="str">
        <f ca="1"/>
        <v>No subcategories</v>
      </c>
      <c r="BO26" t="str">
        <f ca="1"/>
        <v>No subcategories</v>
      </c>
      <c r="BP26" t="str">
        <f ca="1"/>
        <v>No subcategories</v>
      </c>
      <c r="BQ26" t="str">
        <f ca="1"/>
        <v>No subcategories</v>
      </c>
      <c r="BR26" t="str">
        <f ca="1"/>
        <v>No subcategories</v>
      </c>
      <c r="BS26" t="str">
        <f ca="1"/>
        <v>No subcategories</v>
      </c>
      <c r="BT26" t="str">
        <f ca="1"/>
        <v>No subcategories</v>
      </c>
      <c r="BU26" t="str">
        <f ca="1"/>
        <v>No subcategories</v>
      </c>
      <c r="BV26" t="str">
        <f ca="1"/>
        <v>No subcategories</v>
      </c>
      <c r="BW26" t="str">
        <f ca="1"/>
        <v>No subcategories</v>
      </c>
      <c r="BX26" t="str">
        <f ca="1"/>
        <v>No subcategories</v>
      </c>
      <c r="BY26" t="str">
        <f ca="1"/>
        <v>No subcategories</v>
      </c>
      <c r="BZ26" t="str">
        <f ca="1"/>
        <v>No subcategories</v>
      </c>
      <c r="CA26" t="str">
        <f ca="1"/>
        <v>No subcategories</v>
      </c>
      <c r="CB26" t="str">
        <f ca="1"/>
        <v>No subcategories</v>
      </c>
      <c r="CC26" t="str">
        <f ca="1"/>
        <v>No subcategories</v>
      </c>
      <c r="CD26" t="str">
        <f ca="1"/>
        <v>No subcategories</v>
      </c>
      <c r="CE26" t="str">
        <f ca="1"/>
        <v>No subcategories</v>
      </c>
      <c r="CF26" t="str">
        <f ca="1"/>
        <v>No subcategories</v>
      </c>
      <c r="CG26" t="str">
        <f ca="1"/>
        <v>No subcategories</v>
      </c>
      <c r="CH26" t="str">
        <f ca="1"/>
        <v>No subcategories</v>
      </c>
      <c r="CI26" t="str">
        <f ca="1"/>
        <v>No subcategories</v>
      </c>
      <c r="CJ26" t="str">
        <f ca="1"/>
        <v>No subcategories</v>
      </c>
      <c r="CK26" t="str">
        <f ca="1"/>
        <v>No subcategories</v>
      </c>
      <c r="CL26" t="str">
        <f ca="1"/>
        <v>No subcategories</v>
      </c>
      <c r="CM26" t="str">
        <f ca="1"/>
        <v>No subcategories</v>
      </c>
      <c r="CN26" t="str">
        <f ca="1"/>
        <v>No subcategories</v>
      </c>
      <c r="CO26" t="str">
        <f ca="1"/>
        <v>No subcategories</v>
      </c>
      <c r="CP26" t="str">
        <f ca="1"/>
        <v>No subcategories</v>
      </c>
      <c r="CQ26" t="str">
        <f ca="1"/>
        <v>No subcategories</v>
      </c>
    </row>
    <row r="27" spans="3:95" x14ac:dyDescent="0.3">
      <c r="C27" t="str" cm="1">
        <f t="array" aca="1" ref="C27:CQ27" ca="1">IFERROR(TRANSPOSE(INDEX(_xlfn._xlws.FILTER(INDIRECT("SubcategoriesTable[Subcategory name]"),INDIRECT("SubcategoriesTable[Category name]")=$B27),,)),"No subcategories")</f>
        <v>No subcategories</v>
      </c>
      <c r="D27" t="str">
        <f ca="1"/>
        <v>No subcategories</v>
      </c>
      <c r="E27" t="str">
        <f ca="1"/>
        <v>No subcategories</v>
      </c>
      <c r="F27" t="str">
        <f ca="1"/>
        <v>No subcategories</v>
      </c>
      <c r="G27" t="str">
        <f ca="1"/>
        <v>No subcategories</v>
      </c>
      <c r="H27" t="str">
        <f ca="1"/>
        <v>No subcategories</v>
      </c>
      <c r="I27" t="str">
        <f ca="1"/>
        <v>No subcategories</v>
      </c>
      <c r="J27" t="str">
        <f ca="1"/>
        <v>No subcategories</v>
      </c>
      <c r="K27" t="str">
        <f ca="1"/>
        <v>No subcategories</v>
      </c>
      <c r="L27" t="str">
        <f ca="1"/>
        <v>No subcategories</v>
      </c>
      <c r="M27" t="str">
        <f ca="1"/>
        <v>No subcategories</v>
      </c>
      <c r="N27" t="str">
        <f ca="1"/>
        <v>No subcategories</v>
      </c>
      <c r="O27" t="str">
        <f ca="1"/>
        <v>No subcategories</v>
      </c>
      <c r="P27" t="str">
        <f ca="1"/>
        <v>No subcategories</v>
      </c>
      <c r="Q27" t="str">
        <f ca="1"/>
        <v>No subcategories</v>
      </c>
      <c r="R27" t="str">
        <f ca="1"/>
        <v>No subcategories</v>
      </c>
      <c r="S27" t="str">
        <f ca="1"/>
        <v>No subcategories</v>
      </c>
      <c r="T27" t="str">
        <f ca="1"/>
        <v>No subcategories</v>
      </c>
      <c r="U27" t="str">
        <f ca="1"/>
        <v>No subcategories</v>
      </c>
      <c r="V27" t="str">
        <f ca="1"/>
        <v>No subcategories</v>
      </c>
      <c r="W27" t="str">
        <f ca="1"/>
        <v>No subcategories</v>
      </c>
      <c r="X27" t="str">
        <f ca="1"/>
        <v>No subcategories</v>
      </c>
      <c r="Y27" t="str">
        <f ca="1"/>
        <v>No subcategories</v>
      </c>
      <c r="Z27" t="str">
        <f ca="1"/>
        <v>No subcategories</v>
      </c>
      <c r="AA27" t="str">
        <f ca="1"/>
        <v>No subcategories</v>
      </c>
      <c r="AB27" t="str">
        <f ca="1"/>
        <v>No subcategories</v>
      </c>
      <c r="AC27" t="str">
        <f ca="1"/>
        <v>No subcategories</v>
      </c>
      <c r="AD27" t="str">
        <f ca="1"/>
        <v>No subcategories</v>
      </c>
      <c r="AE27" t="str">
        <f ca="1"/>
        <v>No subcategories</v>
      </c>
      <c r="AF27" t="str">
        <f ca="1"/>
        <v>No subcategories</v>
      </c>
      <c r="AG27" t="str">
        <f ca="1"/>
        <v>No subcategories</v>
      </c>
      <c r="AH27" t="str">
        <f ca="1"/>
        <v>No subcategories</v>
      </c>
      <c r="AI27" t="str">
        <f ca="1"/>
        <v>No subcategories</v>
      </c>
      <c r="AJ27" t="str">
        <f ca="1"/>
        <v>No subcategories</v>
      </c>
      <c r="AK27" t="str">
        <f ca="1"/>
        <v>No subcategories</v>
      </c>
      <c r="AL27" t="str">
        <f ca="1"/>
        <v>No subcategories</v>
      </c>
      <c r="AM27" t="str">
        <f ca="1"/>
        <v>No subcategories</v>
      </c>
      <c r="AN27" t="str">
        <f ca="1"/>
        <v>No subcategories</v>
      </c>
      <c r="AO27" t="str">
        <f ca="1"/>
        <v>No subcategories</v>
      </c>
      <c r="AP27" t="str">
        <f ca="1"/>
        <v>No subcategories</v>
      </c>
      <c r="AQ27" t="str">
        <f ca="1"/>
        <v>No subcategories</v>
      </c>
      <c r="AR27" t="str">
        <f ca="1"/>
        <v>No subcategories</v>
      </c>
      <c r="AS27" t="str">
        <f ca="1"/>
        <v>No subcategories</v>
      </c>
      <c r="AT27" t="str">
        <f ca="1"/>
        <v>No subcategories</v>
      </c>
      <c r="AU27" t="str">
        <f ca="1"/>
        <v>No subcategories</v>
      </c>
      <c r="AV27" t="str">
        <f ca="1"/>
        <v>No subcategories</v>
      </c>
      <c r="AW27" t="str">
        <f ca="1"/>
        <v>No subcategories</v>
      </c>
      <c r="AX27" t="str">
        <f ca="1"/>
        <v>No subcategories</v>
      </c>
      <c r="AY27" t="str">
        <f ca="1"/>
        <v>No subcategories</v>
      </c>
      <c r="AZ27" t="str">
        <f ca="1"/>
        <v>No subcategories</v>
      </c>
      <c r="BA27" t="str">
        <f ca="1"/>
        <v>No subcategories</v>
      </c>
      <c r="BB27" t="str">
        <f ca="1"/>
        <v>No subcategories</v>
      </c>
      <c r="BC27" t="str">
        <f ca="1"/>
        <v>No subcategories</v>
      </c>
      <c r="BD27" t="str">
        <f ca="1"/>
        <v>No subcategories</v>
      </c>
      <c r="BE27" t="str">
        <f ca="1"/>
        <v>No subcategories</v>
      </c>
      <c r="BF27" t="str">
        <f ca="1"/>
        <v>No subcategories</v>
      </c>
      <c r="BG27" t="str">
        <f ca="1"/>
        <v>No subcategories</v>
      </c>
      <c r="BH27" t="str">
        <f ca="1"/>
        <v>No subcategories</v>
      </c>
      <c r="BI27" t="str">
        <f ca="1"/>
        <v>No subcategories</v>
      </c>
      <c r="BJ27" t="str">
        <f ca="1"/>
        <v>No subcategories</v>
      </c>
      <c r="BK27" t="str">
        <f ca="1"/>
        <v>No subcategories</v>
      </c>
      <c r="BL27" t="str">
        <f ca="1"/>
        <v>No subcategories</v>
      </c>
      <c r="BM27" t="str">
        <f ca="1"/>
        <v>No subcategories</v>
      </c>
      <c r="BN27" t="str">
        <f ca="1"/>
        <v>No subcategories</v>
      </c>
      <c r="BO27" t="str">
        <f ca="1"/>
        <v>No subcategories</v>
      </c>
      <c r="BP27" t="str">
        <f ca="1"/>
        <v>No subcategories</v>
      </c>
      <c r="BQ27" t="str">
        <f ca="1"/>
        <v>No subcategories</v>
      </c>
      <c r="BR27" t="str">
        <f ca="1"/>
        <v>No subcategories</v>
      </c>
      <c r="BS27" t="str">
        <f ca="1"/>
        <v>No subcategories</v>
      </c>
      <c r="BT27" t="str">
        <f ca="1"/>
        <v>No subcategories</v>
      </c>
      <c r="BU27" t="str">
        <f ca="1"/>
        <v>No subcategories</v>
      </c>
      <c r="BV27" t="str">
        <f ca="1"/>
        <v>No subcategories</v>
      </c>
      <c r="BW27" t="str">
        <f ca="1"/>
        <v>No subcategories</v>
      </c>
      <c r="BX27" t="str">
        <f ca="1"/>
        <v>No subcategories</v>
      </c>
      <c r="BY27" t="str">
        <f ca="1"/>
        <v>No subcategories</v>
      </c>
      <c r="BZ27" t="str">
        <f ca="1"/>
        <v>No subcategories</v>
      </c>
      <c r="CA27" t="str">
        <f ca="1"/>
        <v>No subcategories</v>
      </c>
      <c r="CB27" t="str">
        <f ca="1"/>
        <v>No subcategories</v>
      </c>
      <c r="CC27" t="str">
        <f ca="1"/>
        <v>No subcategories</v>
      </c>
      <c r="CD27" t="str">
        <f ca="1"/>
        <v>No subcategories</v>
      </c>
      <c r="CE27" t="str">
        <f ca="1"/>
        <v>No subcategories</v>
      </c>
      <c r="CF27" t="str">
        <f ca="1"/>
        <v>No subcategories</v>
      </c>
      <c r="CG27" t="str">
        <f ca="1"/>
        <v>No subcategories</v>
      </c>
      <c r="CH27" t="str">
        <f ca="1"/>
        <v>No subcategories</v>
      </c>
      <c r="CI27" t="str">
        <f ca="1"/>
        <v>No subcategories</v>
      </c>
      <c r="CJ27" t="str">
        <f ca="1"/>
        <v>No subcategories</v>
      </c>
      <c r="CK27" t="str">
        <f ca="1"/>
        <v>No subcategories</v>
      </c>
      <c r="CL27" t="str">
        <f ca="1"/>
        <v>No subcategories</v>
      </c>
      <c r="CM27" t="str">
        <f ca="1"/>
        <v>No subcategories</v>
      </c>
      <c r="CN27" t="str">
        <f ca="1"/>
        <v>No subcategories</v>
      </c>
      <c r="CO27" t="str">
        <f ca="1"/>
        <v>No subcategories</v>
      </c>
      <c r="CP27" t="str">
        <f ca="1"/>
        <v>No subcategories</v>
      </c>
      <c r="CQ27" t="str">
        <f ca="1"/>
        <v>No subcategories</v>
      </c>
    </row>
    <row r="28" spans="3:95" x14ac:dyDescent="0.3">
      <c r="C28" t="str" cm="1">
        <f t="array" aca="1" ref="C28:CQ28" ca="1">IFERROR(TRANSPOSE(INDEX(_xlfn._xlws.FILTER(INDIRECT("SubcategoriesTable[Subcategory name]"),INDIRECT("SubcategoriesTable[Category name]")=$B28),,)),"No subcategories")</f>
        <v>No subcategories</v>
      </c>
      <c r="D28" t="str">
        <f ca="1"/>
        <v>No subcategories</v>
      </c>
      <c r="E28" t="str">
        <f ca="1"/>
        <v>No subcategories</v>
      </c>
      <c r="F28" t="str">
        <f ca="1"/>
        <v>No subcategories</v>
      </c>
      <c r="G28" t="str">
        <f ca="1"/>
        <v>No subcategories</v>
      </c>
      <c r="H28" t="str">
        <f ca="1"/>
        <v>No subcategories</v>
      </c>
      <c r="I28" t="str">
        <f ca="1"/>
        <v>No subcategories</v>
      </c>
      <c r="J28" t="str">
        <f ca="1"/>
        <v>No subcategories</v>
      </c>
      <c r="K28" t="str">
        <f ca="1"/>
        <v>No subcategories</v>
      </c>
      <c r="L28" t="str">
        <f ca="1"/>
        <v>No subcategories</v>
      </c>
      <c r="M28" t="str">
        <f ca="1"/>
        <v>No subcategories</v>
      </c>
      <c r="N28" t="str">
        <f ca="1"/>
        <v>No subcategories</v>
      </c>
      <c r="O28" t="str">
        <f ca="1"/>
        <v>No subcategories</v>
      </c>
      <c r="P28" t="str">
        <f ca="1"/>
        <v>No subcategories</v>
      </c>
      <c r="Q28" t="str">
        <f ca="1"/>
        <v>No subcategories</v>
      </c>
      <c r="R28" t="str">
        <f ca="1"/>
        <v>No subcategories</v>
      </c>
      <c r="S28" t="str">
        <f ca="1"/>
        <v>No subcategories</v>
      </c>
      <c r="T28" t="str">
        <f ca="1"/>
        <v>No subcategories</v>
      </c>
      <c r="U28" t="str">
        <f ca="1"/>
        <v>No subcategories</v>
      </c>
      <c r="V28" t="str">
        <f ca="1"/>
        <v>No subcategories</v>
      </c>
      <c r="W28" t="str">
        <f ca="1"/>
        <v>No subcategories</v>
      </c>
      <c r="X28" t="str">
        <f ca="1"/>
        <v>No subcategories</v>
      </c>
      <c r="Y28" t="str">
        <f ca="1"/>
        <v>No subcategories</v>
      </c>
      <c r="Z28" t="str">
        <f ca="1"/>
        <v>No subcategories</v>
      </c>
      <c r="AA28" t="str">
        <f ca="1"/>
        <v>No subcategories</v>
      </c>
      <c r="AB28" t="str">
        <f ca="1"/>
        <v>No subcategories</v>
      </c>
      <c r="AC28" t="str">
        <f ca="1"/>
        <v>No subcategories</v>
      </c>
      <c r="AD28" t="str">
        <f ca="1"/>
        <v>No subcategories</v>
      </c>
      <c r="AE28" t="str">
        <f ca="1"/>
        <v>No subcategories</v>
      </c>
      <c r="AF28" t="str">
        <f ca="1"/>
        <v>No subcategories</v>
      </c>
      <c r="AG28" t="str">
        <f ca="1"/>
        <v>No subcategories</v>
      </c>
      <c r="AH28" t="str">
        <f ca="1"/>
        <v>No subcategories</v>
      </c>
      <c r="AI28" t="str">
        <f ca="1"/>
        <v>No subcategories</v>
      </c>
      <c r="AJ28" t="str">
        <f ca="1"/>
        <v>No subcategories</v>
      </c>
      <c r="AK28" t="str">
        <f ca="1"/>
        <v>No subcategories</v>
      </c>
      <c r="AL28" t="str">
        <f ca="1"/>
        <v>No subcategories</v>
      </c>
      <c r="AM28" t="str">
        <f ca="1"/>
        <v>No subcategories</v>
      </c>
      <c r="AN28" t="str">
        <f ca="1"/>
        <v>No subcategories</v>
      </c>
      <c r="AO28" t="str">
        <f ca="1"/>
        <v>No subcategories</v>
      </c>
      <c r="AP28" t="str">
        <f ca="1"/>
        <v>No subcategories</v>
      </c>
      <c r="AQ28" t="str">
        <f ca="1"/>
        <v>No subcategories</v>
      </c>
      <c r="AR28" t="str">
        <f ca="1"/>
        <v>No subcategories</v>
      </c>
      <c r="AS28" t="str">
        <f ca="1"/>
        <v>No subcategories</v>
      </c>
      <c r="AT28" t="str">
        <f ca="1"/>
        <v>No subcategories</v>
      </c>
      <c r="AU28" t="str">
        <f ca="1"/>
        <v>No subcategories</v>
      </c>
      <c r="AV28" t="str">
        <f ca="1"/>
        <v>No subcategories</v>
      </c>
      <c r="AW28" t="str">
        <f ca="1"/>
        <v>No subcategories</v>
      </c>
      <c r="AX28" t="str">
        <f ca="1"/>
        <v>No subcategories</v>
      </c>
      <c r="AY28" t="str">
        <f ca="1"/>
        <v>No subcategories</v>
      </c>
      <c r="AZ28" t="str">
        <f ca="1"/>
        <v>No subcategories</v>
      </c>
      <c r="BA28" t="str">
        <f ca="1"/>
        <v>No subcategories</v>
      </c>
      <c r="BB28" t="str">
        <f ca="1"/>
        <v>No subcategories</v>
      </c>
      <c r="BC28" t="str">
        <f ca="1"/>
        <v>No subcategories</v>
      </c>
      <c r="BD28" t="str">
        <f ca="1"/>
        <v>No subcategories</v>
      </c>
      <c r="BE28" t="str">
        <f ca="1"/>
        <v>No subcategories</v>
      </c>
      <c r="BF28" t="str">
        <f ca="1"/>
        <v>No subcategories</v>
      </c>
      <c r="BG28" t="str">
        <f ca="1"/>
        <v>No subcategories</v>
      </c>
      <c r="BH28" t="str">
        <f ca="1"/>
        <v>No subcategories</v>
      </c>
      <c r="BI28" t="str">
        <f ca="1"/>
        <v>No subcategories</v>
      </c>
      <c r="BJ28" t="str">
        <f ca="1"/>
        <v>No subcategories</v>
      </c>
      <c r="BK28" t="str">
        <f ca="1"/>
        <v>No subcategories</v>
      </c>
      <c r="BL28" t="str">
        <f ca="1"/>
        <v>No subcategories</v>
      </c>
      <c r="BM28" t="str">
        <f ca="1"/>
        <v>No subcategories</v>
      </c>
      <c r="BN28" t="str">
        <f ca="1"/>
        <v>No subcategories</v>
      </c>
      <c r="BO28" t="str">
        <f ca="1"/>
        <v>No subcategories</v>
      </c>
      <c r="BP28" t="str">
        <f ca="1"/>
        <v>No subcategories</v>
      </c>
      <c r="BQ28" t="str">
        <f ca="1"/>
        <v>No subcategories</v>
      </c>
      <c r="BR28" t="str">
        <f ca="1"/>
        <v>No subcategories</v>
      </c>
      <c r="BS28" t="str">
        <f ca="1"/>
        <v>No subcategories</v>
      </c>
      <c r="BT28" t="str">
        <f ca="1"/>
        <v>No subcategories</v>
      </c>
      <c r="BU28" t="str">
        <f ca="1"/>
        <v>No subcategories</v>
      </c>
      <c r="BV28" t="str">
        <f ca="1"/>
        <v>No subcategories</v>
      </c>
      <c r="BW28" t="str">
        <f ca="1"/>
        <v>No subcategories</v>
      </c>
      <c r="BX28" t="str">
        <f ca="1"/>
        <v>No subcategories</v>
      </c>
      <c r="BY28" t="str">
        <f ca="1"/>
        <v>No subcategories</v>
      </c>
      <c r="BZ28" t="str">
        <f ca="1"/>
        <v>No subcategories</v>
      </c>
      <c r="CA28" t="str">
        <f ca="1"/>
        <v>No subcategories</v>
      </c>
      <c r="CB28" t="str">
        <f ca="1"/>
        <v>No subcategories</v>
      </c>
      <c r="CC28" t="str">
        <f ca="1"/>
        <v>No subcategories</v>
      </c>
      <c r="CD28" t="str">
        <f ca="1"/>
        <v>No subcategories</v>
      </c>
      <c r="CE28" t="str">
        <f ca="1"/>
        <v>No subcategories</v>
      </c>
      <c r="CF28" t="str">
        <f ca="1"/>
        <v>No subcategories</v>
      </c>
      <c r="CG28" t="str">
        <f ca="1"/>
        <v>No subcategories</v>
      </c>
      <c r="CH28" t="str">
        <f ca="1"/>
        <v>No subcategories</v>
      </c>
      <c r="CI28" t="str">
        <f ca="1"/>
        <v>No subcategories</v>
      </c>
      <c r="CJ28" t="str">
        <f ca="1"/>
        <v>No subcategories</v>
      </c>
      <c r="CK28" t="str">
        <f ca="1"/>
        <v>No subcategories</v>
      </c>
      <c r="CL28" t="str">
        <f ca="1"/>
        <v>No subcategories</v>
      </c>
      <c r="CM28" t="str">
        <f ca="1"/>
        <v>No subcategories</v>
      </c>
      <c r="CN28" t="str">
        <f ca="1"/>
        <v>No subcategories</v>
      </c>
      <c r="CO28" t="str">
        <f ca="1"/>
        <v>No subcategories</v>
      </c>
      <c r="CP28" t="str">
        <f ca="1"/>
        <v>No subcategories</v>
      </c>
      <c r="CQ28" t="str">
        <f ca="1"/>
        <v>No subcategories</v>
      </c>
    </row>
    <row r="29" spans="3:95" x14ac:dyDescent="0.3">
      <c r="C29" t="str" cm="1">
        <f t="array" aca="1" ref="C29:CQ29" ca="1">IFERROR(TRANSPOSE(INDEX(_xlfn._xlws.FILTER(INDIRECT("SubcategoriesTable[Subcategory name]"),INDIRECT("SubcategoriesTable[Category name]")=$B29),,)),"No subcategories")</f>
        <v>No subcategories</v>
      </c>
      <c r="D29" t="str">
        <f ca="1"/>
        <v>No subcategories</v>
      </c>
      <c r="E29" t="str">
        <f ca="1"/>
        <v>No subcategories</v>
      </c>
      <c r="F29" t="str">
        <f ca="1"/>
        <v>No subcategories</v>
      </c>
      <c r="G29" t="str">
        <f ca="1"/>
        <v>No subcategories</v>
      </c>
      <c r="H29" t="str">
        <f ca="1"/>
        <v>No subcategories</v>
      </c>
      <c r="I29" t="str">
        <f ca="1"/>
        <v>No subcategories</v>
      </c>
      <c r="J29" t="str">
        <f ca="1"/>
        <v>No subcategories</v>
      </c>
      <c r="K29" t="str">
        <f ca="1"/>
        <v>No subcategories</v>
      </c>
      <c r="L29" t="str">
        <f ca="1"/>
        <v>No subcategories</v>
      </c>
      <c r="M29" t="str">
        <f ca="1"/>
        <v>No subcategories</v>
      </c>
      <c r="N29" t="str">
        <f ca="1"/>
        <v>No subcategories</v>
      </c>
      <c r="O29" t="str">
        <f ca="1"/>
        <v>No subcategories</v>
      </c>
      <c r="P29" t="str">
        <f ca="1"/>
        <v>No subcategories</v>
      </c>
      <c r="Q29" t="str">
        <f ca="1"/>
        <v>No subcategories</v>
      </c>
      <c r="R29" t="str">
        <f ca="1"/>
        <v>No subcategories</v>
      </c>
      <c r="S29" t="str">
        <f ca="1"/>
        <v>No subcategories</v>
      </c>
      <c r="T29" t="str">
        <f ca="1"/>
        <v>No subcategories</v>
      </c>
      <c r="U29" t="str">
        <f ca="1"/>
        <v>No subcategories</v>
      </c>
      <c r="V29" t="str">
        <f ca="1"/>
        <v>No subcategories</v>
      </c>
      <c r="W29" t="str">
        <f ca="1"/>
        <v>No subcategories</v>
      </c>
      <c r="X29" t="str">
        <f ca="1"/>
        <v>No subcategories</v>
      </c>
      <c r="Y29" t="str">
        <f ca="1"/>
        <v>No subcategories</v>
      </c>
      <c r="Z29" t="str">
        <f ca="1"/>
        <v>No subcategories</v>
      </c>
      <c r="AA29" t="str">
        <f ca="1"/>
        <v>No subcategories</v>
      </c>
      <c r="AB29" t="str">
        <f ca="1"/>
        <v>No subcategories</v>
      </c>
      <c r="AC29" t="str">
        <f ca="1"/>
        <v>No subcategories</v>
      </c>
      <c r="AD29" t="str">
        <f ca="1"/>
        <v>No subcategories</v>
      </c>
      <c r="AE29" t="str">
        <f ca="1"/>
        <v>No subcategories</v>
      </c>
      <c r="AF29" t="str">
        <f ca="1"/>
        <v>No subcategories</v>
      </c>
      <c r="AG29" t="str">
        <f ca="1"/>
        <v>No subcategories</v>
      </c>
      <c r="AH29" t="str">
        <f ca="1"/>
        <v>No subcategories</v>
      </c>
      <c r="AI29" t="str">
        <f ca="1"/>
        <v>No subcategories</v>
      </c>
      <c r="AJ29" t="str">
        <f ca="1"/>
        <v>No subcategories</v>
      </c>
      <c r="AK29" t="str">
        <f ca="1"/>
        <v>No subcategories</v>
      </c>
      <c r="AL29" t="str">
        <f ca="1"/>
        <v>No subcategories</v>
      </c>
      <c r="AM29" t="str">
        <f ca="1"/>
        <v>No subcategories</v>
      </c>
      <c r="AN29" t="str">
        <f ca="1"/>
        <v>No subcategories</v>
      </c>
      <c r="AO29" t="str">
        <f ca="1"/>
        <v>No subcategories</v>
      </c>
      <c r="AP29" t="str">
        <f ca="1"/>
        <v>No subcategories</v>
      </c>
      <c r="AQ29" t="str">
        <f ca="1"/>
        <v>No subcategories</v>
      </c>
      <c r="AR29" t="str">
        <f ca="1"/>
        <v>No subcategories</v>
      </c>
      <c r="AS29" t="str">
        <f ca="1"/>
        <v>No subcategories</v>
      </c>
      <c r="AT29" t="str">
        <f ca="1"/>
        <v>No subcategories</v>
      </c>
      <c r="AU29" t="str">
        <f ca="1"/>
        <v>No subcategories</v>
      </c>
      <c r="AV29" t="str">
        <f ca="1"/>
        <v>No subcategories</v>
      </c>
      <c r="AW29" t="str">
        <f ca="1"/>
        <v>No subcategories</v>
      </c>
      <c r="AX29" t="str">
        <f ca="1"/>
        <v>No subcategories</v>
      </c>
      <c r="AY29" t="str">
        <f ca="1"/>
        <v>No subcategories</v>
      </c>
      <c r="AZ29" t="str">
        <f ca="1"/>
        <v>No subcategories</v>
      </c>
      <c r="BA29" t="str">
        <f ca="1"/>
        <v>No subcategories</v>
      </c>
      <c r="BB29" t="str">
        <f ca="1"/>
        <v>No subcategories</v>
      </c>
      <c r="BC29" t="str">
        <f ca="1"/>
        <v>No subcategories</v>
      </c>
      <c r="BD29" t="str">
        <f ca="1"/>
        <v>No subcategories</v>
      </c>
      <c r="BE29" t="str">
        <f ca="1"/>
        <v>No subcategories</v>
      </c>
      <c r="BF29" t="str">
        <f ca="1"/>
        <v>No subcategories</v>
      </c>
      <c r="BG29" t="str">
        <f ca="1"/>
        <v>No subcategories</v>
      </c>
      <c r="BH29" t="str">
        <f ca="1"/>
        <v>No subcategories</v>
      </c>
      <c r="BI29" t="str">
        <f ca="1"/>
        <v>No subcategories</v>
      </c>
      <c r="BJ29" t="str">
        <f ca="1"/>
        <v>No subcategories</v>
      </c>
      <c r="BK29" t="str">
        <f ca="1"/>
        <v>No subcategories</v>
      </c>
      <c r="BL29" t="str">
        <f ca="1"/>
        <v>No subcategories</v>
      </c>
      <c r="BM29" t="str">
        <f ca="1"/>
        <v>No subcategories</v>
      </c>
      <c r="BN29" t="str">
        <f ca="1"/>
        <v>No subcategories</v>
      </c>
      <c r="BO29" t="str">
        <f ca="1"/>
        <v>No subcategories</v>
      </c>
      <c r="BP29" t="str">
        <f ca="1"/>
        <v>No subcategories</v>
      </c>
      <c r="BQ29" t="str">
        <f ca="1"/>
        <v>No subcategories</v>
      </c>
      <c r="BR29" t="str">
        <f ca="1"/>
        <v>No subcategories</v>
      </c>
      <c r="BS29" t="str">
        <f ca="1"/>
        <v>No subcategories</v>
      </c>
      <c r="BT29" t="str">
        <f ca="1"/>
        <v>No subcategories</v>
      </c>
      <c r="BU29" t="str">
        <f ca="1"/>
        <v>No subcategories</v>
      </c>
      <c r="BV29" t="str">
        <f ca="1"/>
        <v>No subcategories</v>
      </c>
      <c r="BW29" t="str">
        <f ca="1"/>
        <v>No subcategories</v>
      </c>
      <c r="BX29" t="str">
        <f ca="1"/>
        <v>No subcategories</v>
      </c>
      <c r="BY29" t="str">
        <f ca="1"/>
        <v>No subcategories</v>
      </c>
      <c r="BZ29" t="str">
        <f ca="1"/>
        <v>No subcategories</v>
      </c>
      <c r="CA29" t="str">
        <f ca="1"/>
        <v>No subcategories</v>
      </c>
      <c r="CB29" t="str">
        <f ca="1"/>
        <v>No subcategories</v>
      </c>
      <c r="CC29" t="str">
        <f ca="1"/>
        <v>No subcategories</v>
      </c>
      <c r="CD29" t="str">
        <f ca="1"/>
        <v>No subcategories</v>
      </c>
      <c r="CE29" t="str">
        <f ca="1"/>
        <v>No subcategories</v>
      </c>
      <c r="CF29" t="str">
        <f ca="1"/>
        <v>No subcategories</v>
      </c>
      <c r="CG29" t="str">
        <f ca="1"/>
        <v>No subcategories</v>
      </c>
      <c r="CH29" t="str">
        <f ca="1"/>
        <v>No subcategories</v>
      </c>
      <c r="CI29" t="str">
        <f ca="1"/>
        <v>No subcategories</v>
      </c>
      <c r="CJ29" t="str">
        <f ca="1"/>
        <v>No subcategories</v>
      </c>
      <c r="CK29" t="str">
        <f ca="1"/>
        <v>No subcategories</v>
      </c>
      <c r="CL29" t="str">
        <f ca="1"/>
        <v>No subcategories</v>
      </c>
      <c r="CM29" t="str">
        <f ca="1"/>
        <v>No subcategories</v>
      </c>
      <c r="CN29" t="str">
        <f ca="1"/>
        <v>No subcategories</v>
      </c>
      <c r="CO29" t="str">
        <f ca="1"/>
        <v>No subcategories</v>
      </c>
      <c r="CP29" t="str">
        <f ca="1"/>
        <v>No subcategories</v>
      </c>
      <c r="CQ29" t="str">
        <f ca="1"/>
        <v>No subcategories</v>
      </c>
    </row>
    <row r="30" spans="3:95" x14ac:dyDescent="0.3">
      <c r="C30" t="str" cm="1">
        <f t="array" aca="1" ref="C30:CQ30" ca="1">IFERROR(TRANSPOSE(INDEX(_xlfn._xlws.FILTER(INDIRECT("SubcategoriesTable[Subcategory name]"),INDIRECT("SubcategoriesTable[Category name]")=$B30),,)),"No subcategories")</f>
        <v>No subcategories</v>
      </c>
      <c r="D30" t="str">
        <f ca="1"/>
        <v>No subcategories</v>
      </c>
      <c r="E30" t="str">
        <f ca="1"/>
        <v>No subcategories</v>
      </c>
      <c r="F30" t="str">
        <f ca="1"/>
        <v>No subcategories</v>
      </c>
      <c r="G30" t="str">
        <f ca="1"/>
        <v>No subcategories</v>
      </c>
      <c r="H30" t="str">
        <f ca="1"/>
        <v>No subcategories</v>
      </c>
      <c r="I30" t="str">
        <f ca="1"/>
        <v>No subcategories</v>
      </c>
      <c r="J30" t="str">
        <f ca="1"/>
        <v>No subcategories</v>
      </c>
      <c r="K30" t="str">
        <f ca="1"/>
        <v>No subcategories</v>
      </c>
      <c r="L30" t="str">
        <f ca="1"/>
        <v>No subcategories</v>
      </c>
      <c r="M30" t="str">
        <f ca="1"/>
        <v>No subcategories</v>
      </c>
      <c r="N30" t="str">
        <f ca="1"/>
        <v>No subcategories</v>
      </c>
      <c r="O30" t="str">
        <f ca="1"/>
        <v>No subcategories</v>
      </c>
      <c r="P30" t="str">
        <f ca="1"/>
        <v>No subcategories</v>
      </c>
      <c r="Q30" t="str">
        <f ca="1"/>
        <v>No subcategories</v>
      </c>
      <c r="R30" t="str">
        <f ca="1"/>
        <v>No subcategories</v>
      </c>
      <c r="S30" t="str">
        <f ca="1"/>
        <v>No subcategories</v>
      </c>
      <c r="T30" t="str">
        <f ca="1"/>
        <v>No subcategories</v>
      </c>
      <c r="U30" t="str">
        <f ca="1"/>
        <v>No subcategories</v>
      </c>
      <c r="V30" t="str">
        <f ca="1"/>
        <v>No subcategories</v>
      </c>
      <c r="W30" t="str">
        <f ca="1"/>
        <v>No subcategories</v>
      </c>
      <c r="X30" t="str">
        <f ca="1"/>
        <v>No subcategories</v>
      </c>
      <c r="Y30" t="str">
        <f ca="1"/>
        <v>No subcategories</v>
      </c>
      <c r="Z30" t="str">
        <f ca="1"/>
        <v>No subcategories</v>
      </c>
      <c r="AA30" t="str">
        <f ca="1"/>
        <v>No subcategories</v>
      </c>
      <c r="AB30" t="str">
        <f ca="1"/>
        <v>No subcategories</v>
      </c>
      <c r="AC30" t="str">
        <f ca="1"/>
        <v>No subcategories</v>
      </c>
      <c r="AD30" t="str">
        <f ca="1"/>
        <v>No subcategories</v>
      </c>
      <c r="AE30" t="str">
        <f ca="1"/>
        <v>No subcategories</v>
      </c>
      <c r="AF30" t="str">
        <f ca="1"/>
        <v>No subcategories</v>
      </c>
      <c r="AG30" t="str">
        <f ca="1"/>
        <v>No subcategories</v>
      </c>
      <c r="AH30" t="str">
        <f ca="1"/>
        <v>No subcategories</v>
      </c>
      <c r="AI30" t="str">
        <f ca="1"/>
        <v>No subcategories</v>
      </c>
      <c r="AJ30" t="str">
        <f ca="1"/>
        <v>No subcategories</v>
      </c>
      <c r="AK30" t="str">
        <f ca="1"/>
        <v>No subcategories</v>
      </c>
      <c r="AL30" t="str">
        <f ca="1"/>
        <v>No subcategories</v>
      </c>
      <c r="AM30" t="str">
        <f ca="1"/>
        <v>No subcategories</v>
      </c>
      <c r="AN30" t="str">
        <f ca="1"/>
        <v>No subcategories</v>
      </c>
      <c r="AO30" t="str">
        <f ca="1"/>
        <v>No subcategories</v>
      </c>
      <c r="AP30" t="str">
        <f ca="1"/>
        <v>No subcategories</v>
      </c>
      <c r="AQ30" t="str">
        <f ca="1"/>
        <v>No subcategories</v>
      </c>
      <c r="AR30" t="str">
        <f ca="1"/>
        <v>No subcategories</v>
      </c>
      <c r="AS30" t="str">
        <f ca="1"/>
        <v>No subcategories</v>
      </c>
      <c r="AT30" t="str">
        <f ca="1"/>
        <v>No subcategories</v>
      </c>
      <c r="AU30" t="str">
        <f ca="1"/>
        <v>No subcategories</v>
      </c>
      <c r="AV30" t="str">
        <f ca="1"/>
        <v>No subcategories</v>
      </c>
      <c r="AW30" t="str">
        <f ca="1"/>
        <v>No subcategories</v>
      </c>
      <c r="AX30" t="str">
        <f ca="1"/>
        <v>No subcategories</v>
      </c>
      <c r="AY30" t="str">
        <f ca="1"/>
        <v>No subcategories</v>
      </c>
      <c r="AZ30" t="str">
        <f ca="1"/>
        <v>No subcategories</v>
      </c>
      <c r="BA30" t="str">
        <f ca="1"/>
        <v>No subcategories</v>
      </c>
      <c r="BB30" t="str">
        <f ca="1"/>
        <v>No subcategories</v>
      </c>
      <c r="BC30" t="str">
        <f ca="1"/>
        <v>No subcategories</v>
      </c>
      <c r="BD30" t="str">
        <f ca="1"/>
        <v>No subcategories</v>
      </c>
      <c r="BE30" t="str">
        <f ca="1"/>
        <v>No subcategories</v>
      </c>
      <c r="BF30" t="str">
        <f ca="1"/>
        <v>No subcategories</v>
      </c>
      <c r="BG30" t="str">
        <f ca="1"/>
        <v>No subcategories</v>
      </c>
      <c r="BH30" t="str">
        <f ca="1"/>
        <v>No subcategories</v>
      </c>
      <c r="BI30" t="str">
        <f ca="1"/>
        <v>No subcategories</v>
      </c>
      <c r="BJ30" t="str">
        <f ca="1"/>
        <v>No subcategories</v>
      </c>
      <c r="BK30" t="str">
        <f ca="1"/>
        <v>No subcategories</v>
      </c>
      <c r="BL30" t="str">
        <f ca="1"/>
        <v>No subcategories</v>
      </c>
      <c r="BM30" t="str">
        <f ca="1"/>
        <v>No subcategories</v>
      </c>
      <c r="BN30" t="str">
        <f ca="1"/>
        <v>No subcategories</v>
      </c>
      <c r="BO30" t="str">
        <f ca="1"/>
        <v>No subcategories</v>
      </c>
      <c r="BP30" t="str">
        <f ca="1"/>
        <v>No subcategories</v>
      </c>
      <c r="BQ30" t="str">
        <f ca="1"/>
        <v>No subcategories</v>
      </c>
      <c r="BR30" t="str">
        <f ca="1"/>
        <v>No subcategories</v>
      </c>
      <c r="BS30" t="str">
        <f ca="1"/>
        <v>No subcategories</v>
      </c>
      <c r="BT30" t="str">
        <f ca="1"/>
        <v>No subcategories</v>
      </c>
      <c r="BU30" t="str">
        <f ca="1"/>
        <v>No subcategories</v>
      </c>
      <c r="BV30" t="str">
        <f ca="1"/>
        <v>No subcategories</v>
      </c>
      <c r="BW30" t="str">
        <f ca="1"/>
        <v>No subcategories</v>
      </c>
      <c r="BX30" t="str">
        <f ca="1"/>
        <v>No subcategories</v>
      </c>
      <c r="BY30" t="str">
        <f ca="1"/>
        <v>No subcategories</v>
      </c>
      <c r="BZ30" t="str">
        <f ca="1"/>
        <v>No subcategories</v>
      </c>
      <c r="CA30" t="str">
        <f ca="1"/>
        <v>No subcategories</v>
      </c>
      <c r="CB30" t="str">
        <f ca="1"/>
        <v>No subcategories</v>
      </c>
      <c r="CC30" t="str">
        <f ca="1"/>
        <v>No subcategories</v>
      </c>
      <c r="CD30" t="str">
        <f ca="1"/>
        <v>No subcategories</v>
      </c>
      <c r="CE30" t="str">
        <f ca="1"/>
        <v>No subcategories</v>
      </c>
      <c r="CF30" t="str">
        <f ca="1"/>
        <v>No subcategories</v>
      </c>
      <c r="CG30" t="str">
        <f ca="1"/>
        <v>No subcategories</v>
      </c>
      <c r="CH30" t="str">
        <f ca="1"/>
        <v>No subcategories</v>
      </c>
      <c r="CI30" t="str">
        <f ca="1"/>
        <v>No subcategories</v>
      </c>
      <c r="CJ30" t="str">
        <f ca="1"/>
        <v>No subcategories</v>
      </c>
      <c r="CK30" t="str">
        <f ca="1"/>
        <v>No subcategories</v>
      </c>
      <c r="CL30" t="str">
        <f ca="1"/>
        <v>No subcategories</v>
      </c>
      <c r="CM30" t="str">
        <f ca="1"/>
        <v>No subcategories</v>
      </c>
      <c r="CN30" t="str">
        <f ca="1"/>
        <v>No subcategories</v>
      </c>
      <c r="CO30" t="str">
        <f ca="1"/>
        <v>No subcategories</v>
      </c>
      <c r="CP30" t="str">
        <f ca="1"/>
        <v>No subcategories</v>
      </c>
      <c r="CQ30" t="str">
        <f ca="1"/>
        <v>No subcategories</v>
      </c>
    </row>
    <row r="31" spans="3:95" x14ac:dyDescent="0.3">
      <c r="C31" t="str" cm="1">
        <f t="array" aca="1" ref="C31:CQ31" ca="1">IFERROR(TRANSPOSE(INDEX(_xlfn._xlws.FILTER(INDIRECT("SubcategoriesTable[Subcategory name]"),INDIRECT("SubcategoriesTable[Category name]")=$B31),,)),"No subcategories")</f>
        <v>No subcategories</v>
      </c>
      <c r="D31" t="str">
        <f ca="1"/>
        <v>No subcategories</v>
      </c>
      <c r="E31" t="str">
        <f ca="1"/>
        <v>No subcategories</v>
      </c>
      <c r="F31" t="str">
        <f ca="1"/>
        <v>No subcategories</v>
      </c>
      <c r="G31" t="str">
        <f ca="1"/>
        <v>No subcategories</v>
      </c>
      <c r="H31" t="str">
        <f ca="1"/>
        <v>No subcategories</v>
      </c>
      <c r="I31" t="str">
        <f ca="1"/>
        <v>No subcategories</v>
      </c>
      <c r="J31" t="str">
        <f ca="1"/>
        <v>No subcategories</v>
      </c>
      <c r="K31" t="str">
        <f ca="1"/>
        <v>No subcategories</v>
      </c>
      <c r="L31" t="str">
        <f ca="1"/>
        <v>No subcategories</v>
      </c>
      <c r="M31" t="str">
        <f ca="1"/>
        <v>No subcategories</v>
      </c>
      <c r="N31" t="str">
        <f ca="1"/>
        <v>No subcategories</v>
      </c>
      <c r="O31" t="str">
        <f ca="1"/>
        <v>No subcategories</v>
      </c>
      <c r="P31" t="str">
        <f ca="1"/>
        <v>No subcategories</v>
      </c>
      <c r="Q31" t="str">
        <f ca="1"/>
        <v>No subcategories</v>
      </c>
      <c r="R31" t="str">
        <f ca="1"/>
        <v>No subcategories</v>
      </c>
      <c r="S31" t="str">
        <f ca="1"/>
        <v>No subcategories</v>
      </c>
      <c r="T31" t="str">
        <f ca="1"/>
        <v>No subcategories</v>
      </c>
      <c r="U31" t="str">
        <f ca="1"/>
        <v>No subcategories</v>
      </c>
      <c r="V31" t="str">
        <f ca="1"/>
        <v>No subcategories</v>
      </c>
      <c r="W31" t="str">
        <f ca="1"/>
        <v>No subcategories</v>
      </c>
      <c r="X31" t="str">
        <f ca="1"/>
        <v>No subcategories</v>
      </c>
      <c r="Y31" t="str">
        <f ca="1"/>
        <v>No subcategories</v>
      </c>
      <c r="Z31" t="str">
        <f ca="1"/>
        <v>No subcategories</v>
      </c>
      <c r="AA31" t="str">
        <f ca="1"/>
        <v>No subcategories</v>
      </c>
      <c r="AB31" t="str">
        <f ca="1"/>
        <v>No subcategories</v>
      </c>
      <c r="AC31" t="str">
        <f ca="1"/>
        <v>No subcategories</v>
      </c>
      <c r="AD31" t="str">
        <f ca="1"/>
        <v>No subcategories</v>
      </c>
      <c r="AE31" t="str">
        <f ca="1"/>
        <v>No subcategories</v>
      </c>
      <c r="AF31" t="str">
        <f ca="1"/>
        <v>No subcategories</v>
      </c>
      <c r="AG31" t="str">
        <f ca="1"/>
        <v>No subcategories</v>
      </c>
      <c r="AH31" t="str">
        <f ca="1"/>
        <v>No subcategories</v>
      </c>
      <c r="AI31" t="str">
        <f ca="1"/>
        <v>No subcategories</v>
      </c>
      <c r="AJ31" t="str">
        <f ca="1"/>
        <v>No subcategories</v>
      </c>
      <c r="AK31" t="str">
        <f ca="1"/>
        <v>No subcategories</v>
      </c>
      <c r="AL31" t="str">
        <f ca="1"/>
        <v>No subcategories</v>
      </c>
      <c r="AM31" t="str">
        <f ca="1"/>
        <v>No subcategories</v>
      </c>
      <c r="AN31" t="str">
        <f ca="1"/>
        <v>No subcategories</v>
      </c>
      <c r="AO31" t="str">
        <f ca="1"/>
        <v>No subcategories</v>
      </c>
      <c r="AP31" t="str">
        <f ca="1"/>
        <v>No subcategories</v>
      </c>
      <c r="AQ31" t="str">
        <f ca="1"/>
        <v>No subcategories</v>
      </c>
      <c r="AR31" t="str">
        <f ca="1"/>
        <v>No subcategories</v>
      </c>
      <c r="AS31" t="str">
        <f ca="1"/>
        <v>No subcategories</v>
      </c>
      <c r="AT31" t="str">
        <f ca="1"/>
        <v>No subcategories</v>
      </c>
      <c r="AU31" t="str">
        <f ca="1"/>
        <v>No subcategories</v>
      </c>
      <c r="AV31" t="str">
        <f ca="1"/>
        <v>No subcategories</v>
      </c>
      <c r="AW31" t="str">
        <f ca="1"/>
        <v>No subcategories</v>
      </c>
      <c r="AX31" t="str">
        <f ca="1"/>
        <v>No subcategories</v>
      </c>
      <c r="AY31" t="str">
        <f ca="1"/>
        <v>No subcategories</v>
      </c>
      <c r="AZ31" t="str">
        <f ca="1"/>
        <v>No subcategories</v>
      </c>
      <c r="BA31" t="str">
        <f ca="1"/>
        <v>No subcategories</v>
      </c>
      <c r="BB31" t="str">
        <f ca="1"/>
        <v>No subcategories</v>
      </c>
      <c r="BC31" t="str">
        <f ca="1"/>
        <v>No subcategories</v>
      </c>
      <c r="BD31" t="str">
        <f ca="1"/>
        <v>No subcategories</v>
      </c>
      <c r="BE31" t="str">
        <f ca="1"/>
        <v>No subcategories</v>
      </c>
      <c r="BF31" t="str">
        <f ca="1"/>
        <v>No subcategories</v>
      </c>
      <c r="BG31" t="str">
        <f ca="1"/>
        <v>No subcategories</v>
      </c>
      <c r="BH31" t="str">
        <f ca="1"/>
        <v>No subcategories</v>
      </c>
      <c r="BI31" t="str">
        <f ca="1"/>
        <v>No subcategories</v>
      </c>
      <c r="BJ31" t="str">
        <f ca="1"/>
        <v>No subcategories</v>
      </c>
      <c r="BK31" t="str">
        <f ca="1"/>
        <v>No subcategories</v>
      </c>
      <c r="BL31" t="str">
        <f ca="1"/>
        <v>No subcategories</v>
      </c>
      <c r="BM31" t="str">
        <f ca="1"/>
        <v>No subcategories</v>
      </c>
      <c r="BN31" t="str">
        <f ca="1"/>
        <v>No subcategories</v>
      </c>
      <c r="BO31" t="str">
        <f ca="1"/>
        <v>No subcategories</v>
      </c>
      <c r="BP31" t="str">
        <f ca="1"/>
        <v>No subcategories</v>
      </c>
      <c r="BQ31" t="str">
        <f ca="1"/>
        <v>No subcategories</v>
      </c>
      <c r="BR31" t="str">
        <f ca="1"/>
        <v>No subcategories</v>
      </c>
      <c r="BS31" t="str">
        <f ca="1"/>
        <v>No subcategories</v>
      </c>
      <c r="BT31" t="str">
        <f ca="1"/>
        <v>No subcategories</v>
      </c>
      <c r="BU31" t="str">
        <f ca="1"/>
        <v>No subcategories</v>
      </c>
      <c r="BV31" t="str">
        <f ca="1"/>
        <v>No subcategories</v>
      </c>
      <c r="BW31" t="str">
        <f ca="1"/>
        <v>No subcategories</v>
      </c>
      <c r="BX31" t="str">
        <f ca="1"/>
        <v>No subcategories</v>
      </c>
      <c r="BY31" t="str">
        <f ca="1"/>
        <v>No subcategories</v>
      </c>
      <c r="BZ31" t="str">
        <f ca="1"/>
        <v>No subcategories</v>
      </c>
      <c r="CA31" t="str">
        <f ca="1"/>
        <v>No subcategories</v>
      </c>
      <c r="CB31" t="str">
        <f ca="1"/>
        <v>No subcategories</v>
      </c>
      <c r="CC31" t="str">
        <f ca="1"/>
        <v>No subcategories</v>
      </c>
      <c r="CD31" t="str">
        <f ca="1"/>
        <v>No subcategories</v>
      </c>
      <c r="CE31" t="str">
        <f ca="1"/>
        <v>No subcategories</v>
      </c>
      <c r="CF31" t="str">
        <f ca="1"/>
        <v>No subcategories</v>
      </c>
      <c r="CG31" t="str">
        <f ca="1"/>
        <v>No subcategories</v>
      </c>
      <c r="CH31" t="str">
        <f ca="1"/>
        <v>No subcategories</v>
      </c>
      <c r="CI31" t="str">
        <f ca="1"/>
        <v>No subcategories</v>
      </c>
      <c r="CJ31" t="str">
        <f ca="1"/>
        <v>No subcategories</v>
      </c>
      <c r="CK31" t="str">
        <f ca="1"/>
        <v>No subcategories</v>
      </c>
      <c r="CL31" t="str">
        <f ca="1"/>
        <v>No subcategories</v>
      </c>
      <c r="CM31" t="str">
        <f ca="1"/>
        <v>No subcategories</v>
      </c>
      <c r="CN31" t="str">
        <f ca="1"/>
        <v>No subcategories</v>
      </c>
      <c r="CO31" t="str">
        <f ca="1"/>
        <v>No subcategories</v>
      </c>
      <c r="CP31" t="str">
        <f ca="1"/>
        <v>No subcategories</v>
      </c>
      <c r="CQ31" t="str">
        <f ca="1"/>
        <v>No subcategories</v>
      </c>
    </row>
    <row r="32" spans="3:95" x14ac:dyDescent="0.3">
      <c r="C32" t="str" cm="1">
        <f t="array" aca="1" ref="C32:CQ32" ca="1">IFERROR(TRANSPOSE(INDEX(_xlfn._xlws.FILTER(INDIRECT("SubcategoriesTable[Subcategory name]"),INDIRECT("SubcategoriesTable[Category name]")=$B32),,)),"No subcategories")</f>
        <v>No subcategories</v>
      </c>
      <c r="D32" t="str">
        <f ca="1"/>
        <v>No subcategories</v>
      </c>
      <c r="E32" t="str">
        <f ca="1"/>
        <v>No subcategories</v>
      </c>
      <c r="F32" t="str">
        <f ca="1"/>
        <v>No subcategories</v>
      </c>
      <c r="G32" t="str">
        <f ca="1"/>
        <v>No subcategories</v>
      </c>
      <c r="H32" t="str">
        <f ca="1"/>
        <v>No subcategories</v>
      </c>
      <c r="I32" t="str">
        <f ca="1"/>
        <v>No subcategories</v>
      </c>
      <c r="J32" t="str">
        <f ca="1"/>
        <v>No subcategories</v>
      </c>
      <c r="K32" t="str">
        <f ca="1"/>
        <v>No subcategories</v>
      </c>
      <c r="L32" t="str">
        <f ca="1"/>
        <v>No subcategories</v>
      </c>
      <c r="M32" t="str">
        <f ca="1"/>
        <v>No subcategories</v>
      </c>
      <c r="N32" t="str">
        <f ca="1"/>
        <v>No subcategories</v>
      </c>
      <c r="O32" t="str">
        <f ca="1"/>
        <v>No subcategories</v>
      </c>
      <c r="P32" t="str">
        <f ca="1"/>
        <v>No subcategories</v>
      </c>
      <c r="Q32" t="str">
        <f ca="1"/>
        <v>No subcategories</v>
      </c>
      <c r="R32" t="str">
        <f ca="1"/>
        <v>No subcategories</v>
      </c>
      <c r="S32" t="str">
        <f ca="1"/>
        <v>No subcategories</v>
      </c>
      <c r="T32" t="str">
        <f ca="1"/>
        <v>No subcategories</v>
      </c>
      <c r="U32" t="str">
        <f ca="1"/>
        <v>No subcategories</v>
      </c>
      <c r="V32" t="str">
        <f ca="1"/>
        <v>No subcategories</v>
      </c>
      <c r="W32" t="str">
        <f ca="1"/>
        <v>No subcategories</v>
      </c>
      <c r="X32" t="str">
        <f ca="1"/>
        <v>No subcategories</v>
      </c>
      <c r="Y32" t="str">
        <f ca="1"/>
        <v>No subcategories</v>
      </c>
      <c r="Z32" t="str">
        <f ca="1"/>
        <v>No subcategories</v>
      </c>
      <c r="AA32" t="str">
        <f ca="1"/>
        <v>No subcategories</v>
      </c>
      <c r="AB32" t="str">
        <f ca="1"/>
        <v>No subcategories</v>
      </c>
      <c r="AC32" t="str">
        <f ca="1"/>
        <v>No subcategories</v>
      </c>
      <c r="AD32" t="str">
        <f ca="1"/>
        <v>No subcategories</v>
      </c>
      <c r="AE32" t="str">
        <f ca="1"/>
        <v>No subcategories</v>
      </c>
      <c r="AF32" t="str">
        <f ca="1"/>
        <v>No subcategories</v>
      </c>
      <c r="AG32" t="str">
        <f ca="1"/>
        <v>No subcategories</v>
      </c>
      <c r="AH32" t="str">
        <f ca="1"/>
        <v>No subcategories</v>
      </c>
      <c r="AI32" t="str">
        <f ca="1"/>
        <v>No subcategories</v>
      </c>
      <c r="AJ32" t="str">
        <f ca="1"/>
        <v>No subcategories</v>
      </c>
      <c r="AK32" t="str">
        <f ca="1"/>
        <v>No subcategories</v>
      </c>
      <c r="AL32" t="str">
        <f ca="1"/>
        <v>No subcategories</v>
      </c>
      <c r="AM32" t="str">
        <f ca="1"/>
        <v>No subcategories</v>
      </c>
      <c r="AN32" t="str">
        <f ca="1"/>
        <v>No subcategories</v>
      </c>
      <c r="AO32" t="str">
        <f ca="1"/>
        <v>No subcategories</v>
      </c>
      <c r="AP32" t="str">
        <f ca="1"/>
        <v>No subcategories</v>
      </c>
      <c r="AQ32" t="str">
        <f ca="1"/>
        <v>No subcategories</v>
      </c>
      <c r="AR32" t="str">
        <f ca="1"/>
        <v>No subcategories</v>
      </c>
      <c r="AS32" t="str">
        <f ca="1"/>
        <v>No subcategories</v>
      </c>
      <c r="AT32" t="str">
        <f ca="1"/>
        <v>No subcategories</v>
      </c>
      <c r="AU32" t="str">
        <f ca="1"/>
        <v>No subcategories</v>
      </c>
      <c r="AV32" t="str">
        <f ca="1"/>
        <v>No subcategories</v>
      </c>
      <c r="AW32" t="str">
        <f ca="1"/>
        <v>No subcategories</v>
      </c>
      <c r="AX32" t="str">
        <f ca="1"/>
        <v>No subcategories</v>
      </c>
      <c r="AY32" t="str">
        <f ca="1"/>
        <v>No subcategories</v>
      </c>
      <c r="AZ32" t="str">
        <f ca="1"/>
        <v>No subcategories</v>
      </c>
      <c r="BA32" t="str">
        <f ca="1"/>
        <v>No subcategories</v>
      </c>
      <c r="BB32" t="str">
        <f ca="1"/>
        <v>No subcategories</v>
      </c>
      <c r="BC32" t="str">
        <f ca="1"/>
        <v>No subcategories</v>
      </c>
      <c r="BD32" t="str">
        <f ca="1"/>
        <v>No subcategories</v>
      </c>
      <c r="BE32" t="str">
        <f ca="1"/>
        <v>No subcategories</v>
      </c>
      <c r="BF32" t="str">
        <f ca="1"/>
        <v>No subcategories</v>
      </c>
      <c r="BG32" t="str">
        <f ca="1"/>
        <v>No subcategories</v>
      </c>
      <c r="BH32" t="str">
        <f ca="1"/>
        <v>No subcategories</v>
      </c>
      <c r="BI32" t="str">
        <f ca="1"/>
        <v>No subcategories</v>
      </c>
      <c r="BJ32" t="str">
        <f ca="1"/>
        <v>No subcategories</v>
      </c>
      <c r="BK32" t="str">
        <f ca="1"/>
        <v>No subcategories</v>
      </c>
      <c r="BL32" t="str">
        <f ca="1"/>
        <v>No subcategories</v>
      </c>
      <c r="BM32" t="str">
        <f ca="1"/>
        <v>No subcategories</v>
      </c>
      <c r="BN32" t="str">
        <f ca="1"/>
        <v>No subcategories</v>
      </c>
      <c r="BO32" t="str">
        <f ca="1"/>
        <v>No subcategories</v>
      </c>
      <c r="BP32" t="str">
        <f ca="1"/>
        <v>No subcategories</v>
      </c>
      <c r="BQ32" t="str">
        <f ca="1"/>
        <v>No subcategories</v>
      </c>
      <c r="BR32" t="str">
        <f ca="1"/>
        <v>No subcategories</v>
      </c>
      <c r="BS32" t="str">
        <f ca="1"/>
        <v>No subcategories</v>
      </c>
      <c r="BT32" t="str">
        <f ca="1"/>
        <v>No subcategories</v>
      </c>
      <c r="BU32" t="str">
        <f ca="1"/>
        <v>No subcategories</v>
      </c>
      <c r="BV32" t="str">
        <f ca="1"/>
        <v>No subcategories</v>
      </c>
      <c r="BW32" t="str">
        <f ca="1"/>
        <v>No subcategories</v>
      </c>
      <c r="BX32" t="str">
        <f ca="1"/>
        <v>No subcategories</v>
      </c>
      <c r="BY32" t="str">
        <f ca="1"/>
        <v>No subcategories</v>
      </c>
      <c r="BZ32" t="str">
        <f ca="1"/>
        <v>No subcategories</v>
      </c>
      <c r="CA32" t="str">
        <f ca="1"/>
        <v>No subcategories</v>
      </c>
      <c r="CB32" t="str">
        <f ca="1"/>
        <v>No subcategories</v>
      </c>
      <c r="CC32" t="str">
        <f ca="1"/>
        <v>No subcategories</v>
      </c>
      <c r="CD32" t="str">
        <f ca="1"/>
        <v>No subcategories</v>
      </c>
      <c r="CE32" t="str">
        <f ca="1"/>
        <v>No subcategories</v>
      </c>
      <c r="CF32" t="str">
        <f ca="1"/>
        <v>No subcategories</v>
      </c>
      <c r="CG32" t="str">
        <f ca="1"/>
        <v>No subcategories</v>
      </c>
      <c r="CH32" t="str">
        <f ca="1"/>
        <v>No subcategories</v>
      </c>
      <c r="CI32" t="str">
        <f ca="1"/>
        <v>No subcategories</v>
      </c>
      <c r="CJ32" t="str">
        <f ca="1"/>
        <v>No subcategories</v>
      </c>
      <c r="CK32" t="str">
        <f ca="1"/>
        <v>No subcategories</v>
      </c>
      <c r="CL32" t="str">
        <f ca="1"/>
        <v>No subcategories</v>
      </c>
      <c r="CM32" t="str">
        <f ca="1"/>
        <v>No subcategories</v>
      </c>
      <c r="CN32" t="str">
        <f ca="1"/>
        <v>No subcategories</v>
      </c>
      <c r="CO32" t="str">
        <f ca="1"/>
        <v>No subcategories</v>
      </c>
      <c r="CP32" t="str">
        <f ca="1"/>
        <v>No subcategories</v>
      </c>
      <c r="CQ32" t="str">
        <f ca="1"/>
        <v>No subcategories</v>
      </c>
    </row>
    <row r="33" spans="3:95" x14ac:dyDescent="0.3">
      <c r="C33" t="str" cm="1">
        <f t="array" aca="1" ref="C33:CQ33" ca="1">IFERROR(TRANSPOSE(INDEX(_xlfn._xlws.FILTER(INDIRECT("SubcategoriesTable[Subcategory name]"),INDIRECT("SubcategoriesTable[Category name]")=$B33),,)),"No subcategories")</f>
        <v>No subcategories</v>
      </c>
      <c r="D33" t="str">
        <f ca="1"/>
        <v>No subcategories</v>
      </c>
      <c r="E33" t="str">
        <f ca="1"/>
        <v>No subcategories</v>
      </c>
      <c r="F33" t="str">
        <f ca="1"/>
        <v>No subcategories</v>
      </c>
      <c r="G33" t="str">
        <f ca="1"/>
        <v>No subcategories</v>
      </c>
      <c r="H33" t="str">
        <f ca="1"/>
        <v>No subcategories</v>
      </c>
      <c r="I33" t="str">
        <f ca="1"/>
        <v>No subcategories</v>
      </c>
      <c r="J33" t="str">
        <f ca="1"/>
        <v>No subcategories</v>
      </c>
      <c r="K33" t="str">
        <f ca="1"/>
        <v>No subcategories</v>
      </c>
      <c r="L33" t="str">
        <f ca="1"/>
        <v>No subcategories</v>
      </c>
      <c r="M33" t="str">
        <f ca="1"/>
        <v>No subcategories</v>
      </c>
      <c r="N33" t="str">
        <f ca="1"/>
        <v>No subcategories</v>
      </c>
      <c r="O33" t="str">
        <f ca="1"/>
        <v>No subcategories</v>
      </c>
      <c r="P33" t="str">
        <f ca="1"/>
        <v>No subcategories</v>
      </c>
      <c r="Q33" t="str">
        <f ca="1"/>
        <v>No subcategories</v>
      </c>
      <c r="R33" t="str">
        <f ca="1"/>
        <v>No subcategories</v>
      </c>
      <c r="S33" t="str">
        <f ca="1"/>
        <v>No subcategories</v>
      </c>
      <c r="T33" t="str">
        <f ca="1"/>
        <v>No subcategories</v>
      </c>
      <c r="U33" t="str">
        <f ca="1"/>
        <v>No subcategories</v>
      </c>
      <c r="V33" t="str">
        <f ca="1"/>
        <v>No subcategories</v>
      </c>
      <c r="W33" t="str">
        <f ca="1"/>
        <v>No subcategories</v>
      </c>
      <c r="X33" t="str">
        <f ca="1"/>
        <v>No subcategories</v>
      </c>
      <c r="Y33" t="str">
        <f ca="1"/>
        <v>No subcategories</v>
      </c>
      <c r="Z33" t="str">
        <f ca="1"/>
        <v>No subcategories</v>
      </c>
      <c r="AA33" t="str">
        <f ca="1"/>
        <v>No subcategories</v>
      </c>
      <c r="AB33" t="str">
        <f ca="1"/>
        <v>No subcategories</v>
      </c>
      <c r="AC33" t="str">
        <f ca="1"/>
        <v>No subcategories</v>
      </c>
      <c r="AD33" t="str">
        <f ca="1"/>
        <v>No subcategories</v>
      </c>
      <c r="AE33" t="str">
        <f ca="1"/>
        <v>No subcategories</v>
      </c>
      <c r="AF33" t="str">
        <f ca="1"/>
        <v>No subcategories</v>
      </c>
      <c r="AG33" t="str">
        <f ca="1"/>
        <v>No subcategories</v>
      </c>
      <c r="AH33" t="str">
        <f ca="1"/>
        <v>No subcategories</v>
      </c>
      <c r="AI33" t="str">
        <f ca="1"/>
        <v>No subcategories</v>
      </c>
      <c r="AJ33" t="str">
        <f ca="1"/>
        <v>No subcategories</v>
      </c>
      <c r="AK33" t="str">
        <f ca="1"/>
        <v>No subcategories</v>
      </c>
      <c r="AL33" t="str">
        <f ca="1"/>
        <v>No subcategories</v>
      </c>
      <c r="AM33" t="str">
        <f ca="1"/>
        <v>No subcategories</v>
      </c>
      <c r="AN33" t="str">
        <f ca="1"/>
        <v>No subcategories</v>
      </c>
      <c r="AO33" t="str">
        <f ca="1"/>
        <v>No subcategories</v>
      </c>
      <c r="AP33" t="str">
        <f ca="1"/>
        <v>No subcategories</v>
      </c>
      <c r="AQ33" t="str">
        <f ca="1"/>
        <v>No subcategories</v>
      </c>
      <c r="AR33" t="str">
        <f ca="1"/>
        <v>No subcategories</v>
      </c>
      <c r="AS33" t="str">
        <f ca="1"/>
        <v>No subcategories</v>
      </c>
      <c r="AT33" t="str">
        <f ca="1"/>
        <v>No subcategories</v>
      </c>
      <c r="AU33" t="str">
        <f ca="1"/>
        <v>No subcategories</v>
      </c>
      <c r="AV33" t="str">
        <f ca="1"/>
        <v>No subcategories</v>
      </c>
      <c r="AW33" t="str">
        <f ca="1"/>
        <v>No subcategories</v>
      </c>
      <c r="AX33" t="str">
        <f ca="1"/>
        <v>No subcategories</v>
      </c>
      <c r="AY33" t="str">
        <f ca="1"/>
        <v>No subcategories</v>
      </c>
      <c r="AZ33" t="str">
        <f ca="1"/>
        <v>No subcategories</v>
      </c>
      <c r="BA33" t="str">
        <f ca="1"/>
        <v>No subcategories</v>
      </c>
      <c r="BB33" t="str">
        <f ca="1"/>
        <v>No subcategories</v>
      </c>
      <c r="BC33" t="str">
        <f ca="1"/>
        <v>No subcategories</v>
      </c>
      <c r="BD33" t="str">
        <f ca="1"/>
        <v>No subcategories</v>
      </c>
      <c r="BE33" t="str">
        <f ca="1"/>
        <v>No subcategories</v>
      </c>
      <c r="BF33" t="str">
        <f ca="1"/>
        <v>No subcategories</v>
      </c>
      <c r="BG33" t="str">
        <f ca="1"/>
        <v>No subcategories</v>
      </c>
      <c r="BH33" t="str">
        <f ca="1"/>
        <v>No subcategories</v>
      </c>
      <c r="BI33" t="str">
        <f ca="1"/>
        <v>No subcategories</v>
      </c>
      <c r="BJ33" t="str">
        <f ca="1"/>
        <v>No subcategories</v>
      </c>
      <c r="BK33" t="str">
        <f ca="1"/>
        <v>No subcategories</v>
      </c>
      <c r="BL33" t="str">
        <f ca="1"/>
        <v>No subcategories</v>
      </c>
      <c r="BM33" t="str">
        <f ca="1"/>
        <v>No subcategories</v>
      </c>
      <c r="BN33" t="str">
        <f ca="1"/>
        <v>No subcategories</v>
      </c>
      <c r="BO33" t="str">
        <f ca="1"/>
        <v>No subcategories</v>
      </c>
      <c r="BP33" t="str">
        <f ca="1"/>
        <v>No subcategories</v>
      </c>
      <c r="BQ33" t="str">
        <f ca="1"/>
        <v>No subcategories</v>
      </c>
      <c r="BR33" t="str">
        <f ca="1"/>
        <v>No subcategories</v>
      </c>
      <c r="BS33" t="str">
        <f ca="1"/>
        <v>No subcategories</v>
      </c>
      <c r="BT33" t="str">
        <f ca="1"/>
        <v>No subcategories</v>
      </c>
      <c r="BU33" t="str">
        <f ca="1"/>
        <v>No subcategories</v>
      </c>
      <c r="BV33" t="str">
        <f ca="1"/>
        <v>No subcategories</v>
      </c>
      <c r="BW33" t="str">
        <f ca="1"/>
        <v>No subcategories</v>
      </c>
      <c r="BX33" t="str">
        <f ca="1"/>
        <v>No subcategories</v>
      </c>
      <c r="BY33" t="str">
        <f ca="1"/>
        <v>No subcategories</v>
      </c>
      <c r="BZ33" t="str">
        <f ca="1"/>
        <v>No subcategories</v>
      </c>
      <c r="CA33" t="str">
        <f ca="1"/>
        <v>No subcategories</v>
      </c>
      <c r="CB33" t="str">
        <f ca="1"/>
        <v>No subcategories</v>
      </c>
      <c r="CC33" t="str">
        <f ca="1"/>
        <v>No subcategories</v>
      </c>
      <c r="CD33" t="str">
        <f ca="1"/>
        <v>No subcategories</v>
      </c>
      <c r="CE33" t="str">
        <f ca="1"/>
        <v>No subcategories</v>
      </c>
      <c r="CF33" t="str">
        <f ca="1"/>
        <v>No subcategories</v>
      </c>
      <c r="CG33" t="str">
        <f ca="1"/>
        <v>No subcategories</v>
      </c>
      <c r="CH33" t="str">
        <f ca="1"/>
        <v>No subcategories</v>
      </c>
      <c r="CI33" t="str">
        <f ca="1"/>
        <v>No subcategories</v>
      </c>
      <c r="CJ33" t="str">
        <f ca="1"/>
        <v>No subcategories</v>
      </c>
      <c r="CK33" t="str">
        <f ca="1"/>
        <v>No subcategories</v>
      </c>
      <c r="CL33" t="str">
        <f ca="1"/>
        <v>No subcategories</v>
      </c>
      <c r="CM33" t="str">
        <f ca="1"/>
        <v>No subcategories</v>
      </c>
      <c r="CN33" t="str">
        <f ca="1"/>
        <v>No subcategories</v>
      </c>
      <c r="CO33" t="str">
        <f ca="1"/>
        <v>No subcategories</v>
      </c>
      <c r="CP33" t="str">
        <f ca="1"/>
        <v>No subcategories</v>
      </c>
      <c r="CQ33" t="str">
        <f ca="1"/>
        <v>No subcategories</v>
      </c>
    </row>
    <row r="34" spans="3:95" x14ac:dyDescent="0.3">
      <c r="C34" t="str" cm="1">
        <f t="array" aca="1" ref="C34:CQ34" ca="1">IFERROR(TRANSPOSE(INDEX(_xlfn._xlws.FILTER(INDIRECT("SubcategoriesTable[Subcategory name]"),INDIRECT("SubcategoriesTable[Category name]")=$B34),,)),"No subcategories")</f>
        <v>No subcategories</v>
      </c>
      <c r="D34" t="str">
        <f ca="1"/>
        <v>No subcategories</v>
      </c>
      <c r="E34" t="str">
        <f ca="1"/>
        <v>No subcategories</v>
      </c>
      <c r="F34" t="str">
        <f ca="1"/>
        <v>No subcategories</v>
      </c>
      <c r="G34" t="str">
        <f ca="1"/>
        <v>No subcategories</v>
      </c>
      <c r="H34" t="str">
        <f ca="1"/>
        <v>No subcategories</v>
      </c>
      <c r="I34" t="str">
        <f ca="1"/>
        <v>No subcategories</v>
      </c>
      <c r="J34" t="str">
        <f ca="1"/>
        <v>No subcategories</v>
      </c>
      <c r="K34" t="str">
        <f ca="1"/>
        <v>No subcategories</v>
      </c>
      <c r="L34" t="str">
        <f ca="1"/>
        <v>No subcategories</v>
      </c>
      <c r="M34" t="str">
        <f ca="1"/>
        <v>No subcategories</v>
      </c>
      <c r="N34" t="str">
        <f ca="1"/>
        <v>No subcategories</v>
      </c>
      <c r="O34" t="str">
        <f ca="1"/>
        <v>No subcategories</v>
      </c>
      <c r="P34" t="str">
        <f ca="1"/>
        <v>No subcategories</v>
      </c>
      <c r="Q34" t="str">
        <f ca="1"/>
        <v>No subcategories</v>
      </c>
      <c r="R34" t="str">
        <f ca="1"/>
        <v>No subcategories</v>
      </c>
      <c r="S34" t="str">
        <f ca="1"/>
        <v>No subcategories</v>
      </c>
      <c r="T34" t="str">
        <f ca="1"/>
        <v>No subcategories</v>
      </c>
      <c r="U34" t="str">
        <f ca="1"/>
        <v>No subcategories</v>
      </c>
      <c r="V34" t="str">
        <f ca="1"/>
        <v>No subcategories</v>
      </c>
      <c r="W34" t="str">
        <f ca="1"/>
        <v>No subcategories</v>
      </c>
      <c r="X34" t="str">
        <f ca="1"/>
        <v>No subcategories</v>
      </c>
      <c r="Y34" t="str">
        <f ca="1"/>
        <v>No subcategories</v>
      </c>
      <c r="Z34" t="str">
        <f ca="1"/>
        <v>No subcategories</v>
      </c>
      <c r="AA34" t="str">
        <f ca="1"/>
        <v>No subcategories</v>
      </c>
      <c r="AB34" t="str">
        <f ca="1"/>
        <v>No subcategories</v>
      </c>
      <c r="AC34" t="str">
        <f ca="1"/>
        <v>No subcategories</v>
      </c>
      <c r="AD34" t="str">
        <f ca="1"/>
        <v>No subcategories</v>
      </c>
      <c r="AE34" t="str">
        <f ca="1"/>
        <v>No subcategories</v>
      </c>
      <c r="AF34" t="str">
        <f ca="1"/>
        <v>No subcategories</v>
      </c>
      <c r="AG34" t="str">
        <f ca="1"/>
        <v>No subcategories</v>
      </c>
      <c r="AH34" t="str">
        <f ca="1"/>
        <v>No subcategories</v>
      </c>
      <c r="AI34" t="str">
        <f ca="1"/>
        <v>No subcategories</v>
      </c>
      <c r="AJ34" t="str">
        <f ca="1"/>
        <v>No subcategories</v>
      </c>
      <c r="AK34" t="str">
        <f ca="1"/>
        <v>No subcategories</v>
      </c>
      <c r="AL34" t="str">
        <f ca="1"/>
        <v>No subcategories</v>
      </c>
      <c r="AM34" t="str">
        <f ca="1"/>
        <v>No subcategories</v>
      </c>
      <c r="AN34" t="str">
        <f ca="1"/>
        <v>No subcategories</v>
      </c>
      <c r="AO34" t="str">
        <f ca="1"/>
        <v>No subcategories</v>
      </c>
      <c r="AP34" t="str">
        <f ca="1"/>
        <v>No subcategories</v>
      </c>
      <c r="AQ34" t="str">
        <f ca="1"/>
        <v>No subcategories</v>
      </c>
      <c r="AR34" t="str">
        <f ca="1"/>
        <v>No subcategories</v>
      </c>
      <c r="AS34" t="str">
        <f ca="1"/>
        <v>No subcategories</v>
      </c>
      <c r="AT34" t="str">
        <f ca="1"/>
        <v>No subcategories</v>
      </c>
      <c r="AU34" t="str">
        <f ca="1"/>
        <v>No subcategories</v>
      </c>
      <c r="AV34" t="str">
        <f ca="1"/>
        <v>No subcategories</v>
      </c>
      <c r="AW34" t="str">
        <f ca="1"/>
        <v>No subcategories</v>
      </c>
      <c r="AX34" t="str">
        <f ca="1"/>
        <v>No subcategories</v>
      </c>
      <c r="AY34" t="str">
        <f ca="1"/>
        <v>No subcategories</v>
      </c>
      <c r="AZ34" t="str">
        <f ca="1"/>
        <v>No subcategories</v>
      </c>
      <c r="BA34" t="str">
        <f ca="1"/>
        <v>No subcategories</v>
      </c>
      <c r="BB34" t="str">
        <f ca="1"/>
        <v>No subcategories</v>
      </c>
      <c r="BC34" t="str">
        <f ca="1"/>
        <v>No subcategories</v>
      </c>
      <c r="BD34" t="str">
        <f ca="1"/>
        <v>No subcategories</v>
      </c>
      <c r="BE34" t="str">
        <f ca="1"/>
        <v>No subcategories</v>
      </c>
      <c r="BF34" t="str">
        <f ca="1"/>
        <v>No subcategories</v>
      </c>
      <c r="BG34" t="str">
        <f ca="1"/>
        <v>No subcategories</v>
      </c>
      <c r="BH34" t="str">
        <f ca="1"/>
        <v>No subcategories</v>
      </c>
      <c r="BI34" t="str">
        <f ca="1"/>
        <v>No subcategories</v>
      </c>
      <c r="BJ34" t="str">
        <f ca="1"/>
        <v>No subcategories</v>
      </c>
      <c r="BK34" t="str">
        <f ca="1"/>
        <v>No subcategories</v>
      </c>
      <c r="BL34" t="str">
        <f ca="1"/>
        <v>No subcategories</v>
      </c>
      <c r="BM34" t="str">
        <f ca="1"/>
        <v>No subcategories</v>
      </c>
      <c r="BN34" t="str">
        <f ca="1"/>
        <v>No subcategories</v>
      </c>
      <c r="BO34" t="str">
        <f ca="1"/>
        <v>No subcategories</v>
      </c>
      <c r="BP34" t="str">
        <f ca="1"/>
        <v>No subcategories</v>
      </c>
      <c r="BQ34" t="str">
        <f ca="1"/>
        <v>No subcategories</v>
      </c>
      <c r="BR34" t="str">
        <f ca="1"/>
        <v>No subcategories</v>
      </c>
      <c r="BS34" t="str">
        <f ca="1"/>
        <v>No subcategories</v>
      </c>
      <c r="BT34" t="str">
        <f ca="1"/>
        <v>No subcategories</v>
      </c>
      <c r="BU34" t="str">
        <f ca="1"/>
        <v>No subcategories</v>
      </c>
      <c r="BV34" t="str">
        <f ca="1"/>
        <v>No subcategories</v>
      </c>
      <c r="BW34" t="str">
        <f ca="1"/>
        <v>No subcategories</v>
      </c>
      <c r="BX34" t="str">
        <f ca="1"/>
        <v>No subcategories</v>
      </c>
      <c r="BY34" t="str">
        <f ca="1"/>
        <v>No subcategories</v>
      </c>
      <c r="BZ34" t="str">
        <f ca="1"/>
        <v>No subcategories</v>
      </c>
      <c r="CA34" t="str">
        <f ca="1"/>
        <v>No subcategories</v>
      </c>
      <c r="CB34" t="str">
        <f ca="1"/>
        <v>No subcategories</v>
      </c>
      <c r="CC34" t="str">
        <f ca="1"/>
        <v>No subcategories</v>
      </c>
      <c r="CD34" t="str">
        <f ca="1"/>
        <v>No subcategories</v>
      </c>
      <c r="CE34" t="str">
        <f ca="1"/>
        <v>No subcategories</v>
      </c>
      <c r="CF34" t="str">
        <f ca="1"/>
        <v>No subcategories</v>
      </c>
      <c r="CG34" t="str">
        <f ca="1"/>
        <v>No subcategories</v>
      </c>
      <c r="CH34" t="str">
        <f ca="1"/>
        <v>No subcategories</v>
      </c>
      <c r="CI34" t="str">
        <f ca="1"/>
        <v>No subcategories</v>
      </c>
      <c r="CJ34" t="str">
        <f ca="1"/>
        <v>No subcategories</v>
      </c>
      <c r="CK34" t="str">
        <f ca="1"/>
        <v>No subcategories</v>
      </c>
      <c r="CL34" t="str">
        <f ca="1"/>
        <v>No subcategories</v>
      </c>
      <c r="CM34" t="str">
        <f ca="1"/>
        <v>No subcategories</v>
      </c>
      <c r="CN34" t="str">
        <f ca="1"/>
        <v>No subcategories</v>
      </c>
      <c r="CO34" t="str">
        <f ca="1"/>
        <v>No subcategories</v>
      </c>
      <c r="CP34" t="str">
        <f ca="1"/>
        <v>No subcategories</v>
      </c>
      <c r="CQ34" t="str">
        <f ca="1"/>
        <v>No subcategories</v>
      </c>
    </row>
    <row r="35" spans="3:95" x14ac:dyDescent="0.3">
      <c r="C35" t="str" cm="1">
        <f t="array" aca="1" ref="C35:CQ35" ca="1">IFERROR(TRANSPOSE(INDEX(_xlfn._xlws.FILTER(INDIRECT("SubcategoriesTable[Subcategory name]"),INDIRECT("SubcategoriesTable[Category name]")=$B35),,)),"No subcategories")</f>
        <v>No subcategories</v>
      </c>
      <c r="D35" t="str">
        <f ca="1"/>
        <v>No subcategories</v>
      </c>
      <c r="E35" t="str">
        <f ca="1"/>
        <v>No subcategories</v>
      </c>
      <c r="F35" t="str">
        <f ca="1"/>
        <v>No subcategories</v>
      </c>
      <c r="G35" t="str">
        <f ca="1"/>
        <v>No subcategories</v>
      </c>
      <c r="H35" t="str">
        <f ca="1"/>
        <v>No subcategories</v>
      </c>
      <c r="I35" t="str">
        <f ca="1"/>
        <v>No subcategories</v>
      </c>
      <c r="J35" t="str">
        <f ca="1"/>
        <v>No subcategories</v>
      </c>
      <c r="K35" t="str">
        <f ca="1"/>
        <v>No subcategories</v>
      </c>
      <c r="L35" t="str">
        <f ca="1"/>
        <v>No subcategories</v>
      </c>
      <c r="M35" t="str">
        <f ca="1"/>
        <v>No subcategories</v>
      </c>
      <c r="N35" t="str">
        <f ca="1"/>
        <v>No subcategories</v>
      </c>
      <c r="O35" t="str">
        <f ca="1"/>
        <v>No subcategories</v>
      </c>
      <c r="P35" t="str">
        <f ca="1"/>
        <v>No subcategories</v>
      </c>
      <c r="Q35" t="str">
        <f ca="1"/>
        <v>No subcategories</v>
      </c>
      <c r="R35" t="str">
        <f ca="1"/>
        <v>No subcategories</v>
      </c>
      <c r="S35" t="str">
        <f ca="1"/>
        <v>No subcategories</v>
      </c>
      <c r="T35" t="str">
        <f ca="1"/>
        <v>No subcategories</v>
      </c>
      <c r="U35" t="str">
        <f ca="1"/>
        <v>No subcategories</v>
      </c>
      <c r="V35" t="str">
        <f ca="1"/>
        <v>No subcategories</v>
      </c>
      <c r="W35" t="str">
        <f ca="1"/>
        <v>No subcategories</v>
      </c>
      <c r="X35" t="str">
        <f ca="1"/>
        <v>No subcategories</v>
      </c>
      <c r="Y35" t="str">
        <f ca="1"/>
        <v>No subcategories</v>
      </c>
      <c r="Z35" t="str">
        <f ca="1"/>
        <v>No subcategories</v>
      </c>
      <c r="AA35" t="str">
        <f ca="1"/>
        <v>No subcategories</v>
      </c>
      <c r="AB35" t="str">
        <f ca="1"/>
        <v>No subcategories</v>
      </c>
      <c r="AC35" t="str">
        <f ca="1"/>
        <v>No subcategories</v>
      </c>
      <c r="AD35" t="str">
        <f ca="1"/>
        <v>No subcategories</v>
      </c>
      <c r="AE35" t="str">
        <f ca="1"/>
        <v>No subcategories</v>
      </c>
      <c r="AF35" t="str">
        <f ca="1"/>
        <v>No subcategories</v>
      </c>
      <c r="AG35" t="str">
        <f ca="1"/>
        <v>No subcategories</v>
      </c>
      <c r="AH35" t="str">
        <f ca="1"/>
        <v>No subcategories</v>
      </c>
      <c r="AI35" t="str">
        <f ca="1"/>
        <v>No subcategories</v>
      </c>
      <c r="AJ35" t="str">
        <f ca="1"/>
        <v>No subcategories</v>
      </c>
      <c r="AK35" t="str">
        <f ca="1"/>
        <v>No subcategories</v>
      </c>
      <c r="AL35" t="str">
        <f ca="1"/>
        <v>No subcategories</v>
      </c>
      <c r="AM35" t="str">
        <f ca="1"/>
        <v>No subcategories</v>
      </c>
      <c r="AN35" t="str">
        <f ca="1"/>
        <v>No subcategories</v>
      </c>
      <c r="AO35" t="str">
        <f ca="1"/>
        <v>No subcategories</v>
      </c>
      <c r="AP35" t="str">
        <f ca="1"/>
        <v>No subcategories</v>
      </c>
      <c r="AQ35" t="str">
        <f ca="1"/>
        <v>No subcategories</v>
      </c>
      <c r="AR35" t="str">
        <f ca="1"/>
        <v>No subcategories</v>
      </c>
      <c r="AS35" t="str">
        <f ca="1"/>
        <v>No subcategories</v>
      </c>
      <c r="AT35" t="str">
        <f ca="1"/>
        <v>No subcategories</v>
      </c>
      <c r="AU35" t="str">
        <f ca="1"/>
        <v>No subcategories</v>
      </c>
      <c r="AV35" t="str">
        <f ca="1"/>
        <v>No subcategories</v>
      </c>
      <c r="AW35" t="str">
        <f ca="1"/>
        <v>No subcategories</v>
      </c>
      <c r="AX35" t="str">
        <f ca="1"/>
        <v>No subcategories</v>
      </c>
      <c r="AY35" t="str">
        <f ca="1"/>
        <v>No subcategories</v>
      </c>
      <c r="AZ35" t="str">
        <f ca="1"/>
        <v>No subcategories</v>
      </c>
      <c r="BA35" t="str">
        <f ca="1"/>
        <v>No subcategories</v>
      </c>
      <c r="BB35" t="str">
        <f ca="1"/>
        <v>No subcategories</v>
      </c>
      <c r="BC35" t="str">
        <f ca="1"/>
        <v>No subcategories</v>
      </c>
      <c r="BD35" t="str">
        <f ca="1"/>
        <v>No subcategories</v>
      </c>
      <c r="BE35" t="str">
        <f ca="1"/>
        <v>No subcategories</v>
      </c>
      <c r="BF35" t="str">
        <f ca="1"/>
        <v>No subcategories</v>
      </c>
      <c r="BG35" t="str">
        <f ca="1"/>
        <v>No subcategories</v>
      </c>
      <c r="BH35" t="str">
        <f ca="1"/>
        <v>No subcategories</v>
      </c>
      <c r="BI35" t="str">
        <f ca="1"/>
        <v>No subcategories</v>
      </c>
      <c r="BJ35" t="str">
        <f ca="1"/>
        <v>No subcategories</v>
      </c>
      <c r="BK35" t="str">
        <f ca="1"/>
        <v>No subcategories</v>
      </c>
      <c r="BL35" t="str">
        <f ca="1"/>
        <v>No subcategories</v>
      </c>
      <c r="BM35" t="str">
        <f ca="1"/>
        <v>No subcategories</v>
      </c>
      <c r="BN35" t="str">
        <f ca="1"/>
        <v>No subcategories</v>
      </c>
      <c r="BO35" t="str">
        <f ca="1"/>
        <v>No subcategories</v>
      </c>
      <c r="BP35" t="str">
        <f ca="1"/>
        <v>No subcategories</v>
      </c>
      <c r="BQ35" t="str">
        <f ca="1"/>
        <v>No subcategories</v>
      </c>
      <c r="BR35" t="str">
        <f ca="1"/>
        <v>No subcategories</v>
      </c>
      <c r="BS35" t="str">
        <f ca="1"/>
        <v>No subcategories</v>
      </c>
      <c r="BT35" t="str">
        <f ca="1"/>
        <v>No subcategories</v>
      </c>
      <c r="BU35" t="str">
        <f ca="1"/>
        <v>No subcategories</v>
      </c>
      <c r="BV35" t="str">
        <f ca="1"/>
        <v>No subcategories</v>
      </c>
      <c r="BW35" t="str">
        <f ca="1"/>
        <v>No subcategories</v>
      </c>
      <c r="BX35" t="str">
        <f ca="1"/>
        <v>No subcategories</v>
      </c>
      <c r="BY35" t="str">
        <f ca="1"/>
        <v>No subcategories</v>
      </c>
      <c r="BZ35" t="str">
        <f ca="1"/>
        <v>No subcategories</v>
      </c>
      <c r="CA35" t="str">
        <f ca="1"/>
        <v>No subcategories</v>
      </c>
      <c r="CB35" t="str">
        <f ca="1"/>
        <v>No subcategories</v>
      </c>
      <c r="CC35" t="str">
        <f ca="1"/>
        <v>No subcategories</v>
      </c>
      <c r="CD35" t="str">
        <f ca="1"/>
        <v>No subcategories</v>
      </c>
      <c r="CE35" t="str">
        <f ca="1"/>
        <v>No subcategories</v>
      </c>
      <c r="CF35" t="str">
        <f ca="1"/>
        <v>No subcategories</v>
      </c>
      <c r="CG35" t="str">
        <f ca="1"/>
        <v>No subcategories</v>
      </c>
      <c r="CH35" t="str">
        <f ca="1"/>
        <v>No subcategories</v>
      </c>
      <c r="CI35" t="str">
        <f ca="1"/>
        <v>No subcategories</v>
      </c>
      <c r="CJ35" t="str">
        <f ca="1"/>
        <v>No subcategories</v>
      </c>
      <c r="CK35" t="str">
        <f ca="1"/>
        <v>No subcategories</v>
      </c>
      <c r="CL35" t="str">
        <f ca="1"/>
        <v>No subcategories</v>
      </c>
      <c r="CM35" t="str">
        <f ca="1"/>
        <v>No subcategories</v>
      </c>
      <c r="CN35" t="str">
        <f ca="1"/>
        <v>No subcategories</v>
      </c>
      <c r="CO35" t="str">
        <f ca="1"/>
        <v>No subcategories</v>
      </c>
      <c r="CP35" t="str">
        <f ca="1"/>
        <v>No subcategories</v>
      </c>
      <c r="CQ35" t="str">
        <f ca="1"/>
        <v>No subcategories</v>
      </c>
    </row>
    <row r="36" spans="3:95" x14ac:dyDescent="0.3">
      <c r="C36" t="str" cm="1">
        <f t="array" aca="1" ref="C36:CQ36" ca="1">IFERROR(TRANSPOSE(INDEX(_xlfn._xlws.FILTER(INDIRECT("SubcategoriesTable[Subcategory name]"),INDIRECT("SubcategoriesTable[Category name]")=$B36),,)),"No subcategories")</f>
        <v>No subcategories</v>
      </c>
      <c r="D36" t="str">
        <f ca="1"/>
        <v>No subcategories</v>
      </c>
      <c r="E36" t="str">
        <f ca="1"/>
        <v>No subcategories</v>
      </c>
      <c r="F36" t="str">
        <f ca="1"/>
        <v>No subcategories</v>
      </c>
      <c r="G36" t="str">
        <f ca="1"/>
        <v>No subcategories</v>
      </c>
      <c r="H36" t="str">
        <f ca="1"/>
        <v>No subcategories</v>
      </c>
      <c r="I36" t="str">
        <f ca="1"/>
        <v>No subcategories</v>
      </c>
      <c r="J36" t="str">
        <f ca="1"/>
        <v>No subcategories</v>
      </c>
      <c r="K36" t="str">
        <f ca="1"/>
        <v>No subcategories</v>
      </c>
      <c r="L36" t="str">
        <f ca="1"/>
        <v>No subcategories</v>
      </c>
      <c r="M36" t="str">
        <f ca="1"/>
        <v>No subcategories</v>
      </c>
      <c r="N36" t="str">
        <f ca="1"/>
        <v>No subcategories</v>
      </c>
      <c r="O36" t="str">
        <f ca="1"/>
        <v>No subcategories</v>
      </c>
      <c r="P36" t="str">
        <f ca="1"/>
        <v>No subcategories</v>
      </c>
      <c r="Q36" t="str">
        <f ca="1"/>
        <v>No subcategories</v>
      </c>
      <c r="R36" t="str">
        <f ca="1"/>
        <v>No subcategories</v>
      </c>
      <c r="S36" t="str">
        <f ca="1"/>
        <v>No subcategories</v>
      </c>
      <c r="T36" t="str">
        <f ca="1"/>
        <v>No subcategories</v>
      </c>
      <c r="U36" t="str">
        <f ca="1"/>
        <v>No subcategories</v>
      </c>
      <c r="V36" t="str">
        <f ca="1"/>
        <v>No subcategories</v>
      </c>
      <c r="W36" t="str">
        <f ca="1"/>
        <v>No subcategories</v>
      </c>
      <c r="X36" t="str">
        <f ca="1"/>
        <v>No subcategories</v>
      </c>
      <c r="Y36" t="str">
        <f ca="1"/>
        <v>No subcategories</v>
      </c>
      <c r="Z36" t="str">
        <f ca="1"/>
        <v>No subcategories</v>
      </c>
      <c r="AA36" t="str">
        <f ca="1"/>
        <v>No subcategories</v>
      </c>
      <c r="AB36" t="str">
        <f ca="1"/>
        <v>No subcategories</v>
      </c>
      <c r="AC36" t="str">
        <f ca="1"/>
        <v>No subcategories</v>
      </c>
      <c r="AD36" t="str">
        <f ca="1"/>
        <v>No subcategories</v>
      </c>
      <c r="AE36" t="str">
        <f ca="1"/>
        <v>No subcategories</v>
      </c>
      <c r="AF36" t="str">
        <f ca="1"/>
        <v>No subcategories</v>
      </c>
      <c r="AG36" t="str">
        <f ca="1"/>
        <v>No subcategories</v>
      </c>
      <c r="AH36" t="str">
        <f ca="1"/>
        <v>No subcategories</v>
      </c>
      <c r="AI36" t="str">
        <f ca="1"/>
        <v>No subcategories</v>
      </c>
      <c r="AJ36" t="str">
        <f ca="1"/>
        <v>No subcategories</v>
      </c>
      <c r="AK36" t="str">
        <f ca="1"/>
        <v>No subcategories</v>
      </c>
      <c r="AL36" t="str">
        <f ca="1"/>
        <v>No subcategories</v>
      </c>
      <c r="AM36" t="str">
        <f ca="1"/>
        <v>No subcategories</v>
      </c>
      <c r="AN36" t="str">
        <f ca="1"/>
        <v>No subcategories</v>
      </c>
      <c r="AO36" t="str">
        <f ca="1"/>
        <v>No subcategories</v>
      </c>
      <c r="AP36" t="str">
        <f ca="1"/>
        <v>No subcategories</v>
      </c>
      <c r="AQ36" t="str">
        <f ca="1"/>
        <v>No subcategories</v>
      </c>
      <c r="AR36" t="str">
        <f ca="1"/>
        <v>No subcategories</v>
      </c>
      <c r="AS36" t="str">
        <f ca="1"/>
        <v>No subcategories</v>
      </c>
      <c r="AT36" t="str">
        <f ca="1"/>
        <v>No subcategories</v>
      </c>
      <c r="AU36" t="str">
        <f ca="1"/>
        <v>No subcategories</v>
      </c>
      <c r="AV36" t="str">
        <f ca="1"/>
        <v>No subcategories</v>
      </c>
      <c r="AW36" t="str">
        <f ca="1"/>
        <v>No subcategories</v>
      </c>
      <c r="AX36" t="str">
        <f ca="1"/>
        <v>No subcategories</v>
      </c>
      <c r="AY36" t="str">
        <f ca="1"/>
        <v>No subcategories</v>
      </c>
      <c r="AZ36" t="str">
        <f ca="1"/>
        <v>No subcategories</v>
      </c>
      <c r="BA36" t="str">
        <f ca="1"/>
        <v>No subcategories</v>
      </c>
      <c r="BB36" t="str">
        <f ca="1"/>
        <v>No subcategories</v>
      </c>
      <c r="BC36" t="str">
        <f ca="1"/>
        <v>No subcategories</v>
      </c>
      <c r="BD36" t="str">
        <f ca="1"/>
        <v>No subcategories</v>
      </c>
      <c r="BE36" t="str">
        <f ca="1"/>
        <v>No subcategories</v>
      </c>
      <c r="BF36" t="str">
        <f ca="1"/>
        <v>No subcategories</v>
      </c>
      <c r="BG36" t="str">
        <f ca="1"/>
        <v>No subcategories</v>
      </c>
      <c r="BH36" t="str">
        <f ca="1"/>
        <v>No subcategories</v>
      </c>
      <c r="BI36" t="str">
        <f ca="1"/>
        <v>No subcategories</v>
      </c>
      <c r="BJ36" t="str">
        <f ca="1"/>
        <v>No subcategories</v>
      </c>
      <c r="BK36" t="str">
        <f ca="1"/>
        <v>No subcategories</v>
      </c>
      <c r="BL36" t="str">
        <f ca="1"/>
        <v>No subcategories</v>
      </c>
      <c r="BM36" t="str">
        <f ca="1"/>
        <v>No subcategories</v>
      </c>
      <c r="BN36" t="str">
        <f ca="1"/>
        <v>No subcategories</v>
      </c>
      <c r="BO36" t="str">
        <f ca="1"/>
        <v>No subcategories</v>
      </c>
      <c r="BP36" t="str">
        <f ca="1"/>
        <v>No subcategories</v>
      </c>
      <c r="BQ36" t="str">
        <f ca="1"/>
        <v>No subcategories</v>
      </c>
      <c r="BR36" t="str">
        <f ca="1"/>
        <v>No subcategories</v>
      </c>
      <c r="BS36" t="str">
        <f ca="1"/>
        <v>No subcategories</v>
      </c>
      <c r="BT36" t="str">
        <f ca="1"/>
        <v>No subcategories</v>
      </c>
      <c r="BU36" t="str">
        <f ca="1"/>
        <v>No subcategories</v>
      </c>
      <c r="BV36" t="str">
        <f ca="1"/>
        <v>No subcategories</v>
      </c>
      <c r="BW36" t="str">
        <f ca="1"/>
        <v>No subcategories</v>
      </c>
      <c r="BX36" t="str">
        <f ca="1"/>
        <v>No subcategories</v>
      </c>
      <c r="BY36" t="str">
        <f ca="1"/>
        <v>No subcategories</v>
      </c>
      <c r="BZ36" t="str">
        <f ca="1"/>
        <v>No subcategories</v>
      </c>
      <c r="CA36" t="str">
        <f ca="1"/>
        <v>No subcategories</v>
      </c>
      <c r="CB36" t="str">
        <f ca="1"/>
        <v>No subcategories</v>
      </c>
      <c r="CC36" t="str">
        <f ca="1"/>
        <v>No subcategories</v>
      </c>
      <c r="CD36" t="str">
        <f ca="1"/>
        <v>No subcategories</v>
      </c>
      <c r="CE36" t="str">
        <f ca="1"/>
        <v>No subcategories</v>
      </c>
      <c r="CF36" t="str">
        <f ca="1"/>
        <v>No subcategories</v>
      </c>
      <c r="CG36" t="str">
        <f ca="1"/>
        <v>No subcategories</v>
      </c>
      <c r="CH36" t="str">
        <f ca="1"/>
        <v>No subcategories</v>
      </c>
      <c r="CI36" t="str">
        <f ca="1"/>
        <v>No subcategories</v>
      </c>
      <c r="CJ36" t="str">
        <f ca="1"/>
        <v>No subcategories</v>
      </c>
      <c r="CK36" t="str">
        <f ca="1"/>
        <v>No subcategories</v>
      </c>
      <c r="CL36" t="str">
        <f ca="1"/>
        <v>No subcategories</v>
      </c>
      <c r="CM36" t="str">
        <f ca="1"/>
        <v>No subcategories</v>
      </c>
      <c r="CN36" t="str">
        <f ca="1"/>
        <v>No subcategories</v>
      </c>
      <c r="CO36" t="str">
        <f ca="1"/>
        <v>No subcategories</v>
      </c>
      <c r="CP36" t="str">
        <f ca="1"/>
        <v>No subcategories</v>
      </c>
      <c r="CQ36" t="str">
        <f ca="1"/>
        <v>No subcategories</v>
      </c>
    </row>
    <row r="37" spans="3:95" x14ac:dyDescent="0.3">
      <c r="C37" t="str" cm="1">
        <f t="array" aca="1" ref="C37:CQ37" ca="1">IFERROR(TRANSPOSE(INDEX(_xlfn._xlws.FILTER(INDIRECT("SubcategoriesTable[Subcategory name]"),INDIRECT("SubcategoriesTable[Category name]")=$B37),,)),"No subcategories")</f>
        <v>No subcategories</v>
      </c>
      <c r="D37" t="str">
        <f ca="1"/>
        <v>No subcategories</v>
      </c>
      <c r="E37" t="str">
        <f ca="1"/>
        <v>No subcategories</v>
      </c>
      <c r="F37" t="str">
        <f ca="1"/>
        <v>No subcategories</v>
      </c>
      <c r="G37" t="str">
        <f ca="1"/>
        <v>No subcategories</v>
      </c>
      <c r="H37" t="str">
        <f ca="1"/>
        <v>No subcategories</v>
      </c>
      <c r="I37" t="str">
        <f ca="1"/>
        <v>No subcategories</v>
      </c>
      <c r="J37" t="str">
        <f ca="1"/>
        <v>No subcategories</v>
      </c>
      <c r="K37" t="str">
        <f ca="1"/>
        <v>No subcategories</v>
      </c>
      <c r="L37" t="str">
        <f ca="1"/>
        <v>No subcategories</v>
      </c>
      <c r="M37" t="str">
        <f ca="1"/>
        <v>No subcategories</v>
      </c>
      <c r="N37" t="str">
        <f ca="1"/>
        <v>No subcategories</v>
      </c>
      <c r="O37" t="str">
        <f ca="1"/>
        <v>No subcategories</v>
      </c>
      <c r="P37" t="str">
        <f ca="1"/>
        <v>No subcategories</v>
      </c>
      <c r="Q37" t="str">
        <f ca="1"/>
        <v>No subcategories</v>
      </c>
      <c r="R37" t="str">
        <f ca="1"/>
        <v>No subcategories</v>
      </c>
      <c r="S37" t="str">
        <f ca="1"/>
        <v>No subcategories</v>
      </c>
      <c r="T37" t="str">
        <f ca="1"/>
        <v>No subcategories</v>
      </c>
      <c r="U37" t="str">
        <f ca="1"/>
        <v>No subcategories</v>
      </c>
      <c r="V37" t="str">
        <f ca="1"/>
        <v>No subcategories</v>
      </c>
      <c r="W37" t="str">
        <f ca="1"/>
        <v>No subcategories</v>
      </c>
      <c r="X37" t="str">
        <f ca="1"/>
        <v>No subcategories</v>
      </c>
      <c r="Y37" t="str">
        <f ca="1"/>
        <v>No subcategories</v>
      </c>
      <c r="Z37" t="str">
        <f ca="1"/>
        <v>No subcategories</v>
      </c>
      <c r="AA37" t="str">
        <f ca="1"/>
        <v>No subcategories</v>
      </c>
      <c r="AB37" t="str">
        <f ca="1"/>
        <v>No subcategories</v>
      </c>
      <c r="AC37" t="str">
        <f ca="1"/>
        <v>No subcategories</v>
      </c>
      <c r="AD37" t="str">
        <f ca="1"/>
        <v>No subcategories</v>
      </c>
      <c r="AE37" t="str">
        <f ca="1"/>
        <v>No subcategories</v>
      </c>
      <c r="AF37" t="str">
        <f ca="1"/>
        <v>No subcategories</v>
      </c>
      <c r="AG37" t="str">
        <f ca="1"/>
        <v>No subcategories</v>
      </c>
      <c r="AH37" t="str">
        <f ca="1"/>
        <v>No subcategories</v>
      </c>
      <c r="AI37" t="str">
        <f ca="1"/>
        <v>No subcategories</v>
      </c>
      <c r="AJ37" t="str">
        <f ca="1"/>
        <v>No subcategories</v>
      </c>
      <c r="AK37" t="str">
        <f ca="1"/>
        <v>No subcategories</v>
      </c>
      <c r="AL37" t="str">
        <f ca="1"/>
        <v>No subcategories</v>
      </c>
      <c r="AM37" t="str">
        <f ca="1"/>
        <v>No subcategories</v>
      </c>
      <c r="AN37" t="str">
        <f ca="1"/>
        <v>No subcategories</v>
      </c>
      <c r="AO37" t="str">
        <f ca="1"/>
        <v>No subcategories</v>
      </c>
      <c r="AP37" t="str">
        <f ca="1"/>
        <v>No subcategories</v>
      </c>
      <c r="AQ37" t="str">
        <f ca="1"/>
        <v>No subcategories</v>
      </c>
      <c r="AR37" t="str">
        <f ca="1"/>
        <v>No subcategories</v>
      </c>
      <c r="AS37" t="str">
        <f ca="1"/>
        <v>No subcategories</v>
      </c>
      <c r="AT37" t="str">
        <f ca="1"/>
        <v>No subcategories</v>
      </c>
      <c r="AU37" t="str">
        <f ca="1"/>
        <v>No subcategories</v>
      </c>
      <c r="AV37" t="str">
        <f ca="1"/>
        <v>No subcategories</v>
      </c>
      <c r="AW37" t="str">
        <f ca="1"/>
        <v>No subcategories</v>
      </c>
      <c r="AX37" t="str">
        <f ca="1"/>
        <v>No subcategories</v>
      </c>
      <c r="AY37" t="str">
        <f ca="1"/>
        <v>No subcategories</v>
      </c>
      <c r="AZ37" t="str">
        <f ca="1"/>
        <v>No subcategories</v>
      </c>
      <c r="BA37" t="str">
        <f ca="1"/>
        <v>No subcategories</v>
      </c>
      <c r="BB37" t="str">
        <f ca="1"/>
        <v>No subcategories</v>
      </c>
      <c r="BC37" t="str">
        <f ca="1"/>
        <v>No subcategories</v>
      </c>
      <c r="BD37" t="str">
        <f ca="1"/>
        <v>No subcategories</v>
      </c>
      <c r="BE37" t="str">
        <f ca="1"/>
        <v>No subcategories</v>
      </c>
      <c r="BF37" t="str">
        <f ca="1"/>
        <v>No subcategories</v>
      </c>
      <c r="BG37" t="str">
        <f ca="1"/>
        <v>No subcategories</v>
      </c>
      <c r="BH37" t="str">
        <f ca="1"/>
        <v>No subcategories</v>
      </c>
      <c r="BI37" t="str">
        <f ca="1"/>
        <v>No subcategories</v>
      </c>
      <c r="BJ37" t="str">
        <f ca="1"/>
        <v>No subcategories</v>
      </c>
      <c r="BK37" t="str">
        <f ca="1"/>
        <v>No subcategories</v>
      </c>
      <c r="BL37" t="str">
        <f ca="1"/>
        <v>No subcategories</v>
      </c>
      <c r="BM37" t="str">
        <f ca="1"/>
        <v>No subcategories</v>
      </c>
      <c r="BN37" t="str">
        <f ca="1"/>
        <v>No subcategories</v>
      </c>
      <c r="BO37" t="str">
        <f ca="1"/>
        <v>No subcategories</v>
      </c>
      <c r="BP37" t="str">
        <f ca="1"/>
        <v>No subcategories</v>
      </c>
      <c r="BQ37" t="str">
        <f ca="1"/>
        <v>No subcategories</v>
      </c>
      <c r="BR37" t="str">
        <f ca="1"/>
        <v>No subcategories</v>
      </c>
      <c r="BS37" t="str">
        <f ca="1"/>
        <v>No subcategories</v>
      </c>
      <c r="BT37" t="str">
        <f ca="1"/>
        <v>No subcategories</v>
      </c>
      <c r="BU37" t="str">
        <f ca="1"/>
        <v>No subcategories</v>
      </c>
      <c r="BV37" t="str">
        <f ca="1"/>
        <v>No subcategories</v>
      </c>
      <c r="BW37" t="str">
        <f ca="1"/>
        <v>No subcategories</v>
      </c>
      <c r="BX37" t="str">
        <f ca="1"/>
        <v>No subcategories</v>
      </c>
      <c r="BY37" t="str">
        <f ca="1"/>
        <v>No subcategories</v>
      </c>
      <c r="BZ37" t="str">
        <f ca="1"/>
        <v>No subcategories</v>
      </c>
      <c r="CA37" t="str">
        <f ca="1"/>
        <v>No subcategories</v>
      </c>
      <c r="CB37" t="str">
        <f ca="1"/>
        <v>No subcategories</v>
      </c>
      <c r="CC37" t="str">
        <f ca="1"/>
        <v>No subcategories</v>
      </c>
      <c r="CD37" t="str">
        <f ca="1"/>
        <v>No subcategories</v>
      </c>
      <c r="CE37" t="str">
        <f ca="1"/>
        <v>No subcategories</v>
      </c>
      <c r="CF37" t="str">
        <f ca="1"/>
        <v>No subcategories</v>
      </c>
      <c r="CG37" t="str">
        <f ca="1"/>
        <v>No subcategories</v>
      </c>
      <c r="CH37" t="str">
        <f ca="1"/>
        <v>No subcategories</v>
      </c>
      <c r="CI37" t="str">
        <f ca="1"/>
        <v>No subcategories</v>
      </c>
      <c r="CJ37" t="str">
        <f ca="1"/>
        <v>No subcategories</v>
      </c>
      <c r="CK37" t="str">
        <f ca="1"/>
        <v>No subcategories</v>
      </c>
      <c r="CL37" t="str">
        <f ca="1"/>
        <v>No subcategories</v>
      </c>
      <c r="CM37" t="str">
        <f ca="1"/>
        <v>No subcategories</v>
      </c>
      <c r="CN37" t="str">
        <f ca="1"/>
        <v>No subcategories</v>
      </c>
      <c r="CO37" t="str">
        <f ca="1"/>
        <v>No subcategories</v>
      </c>
      <c r="CP37" t="str">
        <f ca="1"/>
        <v>No subcategories</v>
      </c>
      <c r="CQ37" t="str">
        <f ca="1"/>
        <v>No subcategories</v>
      </c>
    </row>
    <row r="38" spans="3:95" x14ac:dyDescent="0.3">
      <c r="C38" t="str" cm="1">
        <f t="array" aca="1" ref="C38:CQ38" ca="1">IFERROR(TRANSPOSE(INDEX(_xlfn._xlws.FILTER(INDIRECT("SubcategoriesTable[Subcategory name]"),INDIRECT("SubcategoriesTable[Category name]")=$B38),,)),"No subcategories")</f>
        <v>No subcategories</v>
      </c>
      <c r="D38" t="str">
        <f ca="1"/>
        <v>No subcategories</v>
      </c>
      <c r="E38" t="str">
        <f ca="1"/>
        <v>No subcategories</v>
      </c>
      <c r="F38" t="str">
        <f ca="1"/>
        <v>No subcategories</v>
      </c>
      <c r="G38" t="str">
        <f ca="1"/>
        <v>No subcategories</v>
      </c>
      <c r="H38" t="str">
        <f ca="1"/>
        <v>No subcategories</v>
      </c>
      <c r="I38" t="str">
        <f ca="1"/>
        <v>No subcategories</v>
      </c>
      <c r="J38" t="str">
        <f ca="1"/>
        <v>No subcategories</v>
      </c>
      <c r="K38" t="str">
        <f ca="1"/>
        <v>No subcategories</v>
      </c>
      <c r="L38" t="str">
        <f ca="1"/>
        <v>No subcategories</v>
      </c>
      <c r="M38" t="str">
        <f ca="1"/>
        <v>No subcategories</v>
      </c>
      <c r="N38" t="str">
        <f ca="1"/>
        <v>No subcategories</v>
      </c>
      <c r="O38" t="str">
        <f ca="1"/>
        <v>No subcategories</v>
      </c>
      <c r="P38" t="str">
        <f ca="1"/>
        <v>No subcategories</v>
      </c>
      <c r="Q38" t="str">
        <f ca="1"/>
        <v>No subcategories</v>
      </c>
      <c r="R38" t="str">
        <f ca="1"/>
        <v>No subcategories</v>
      </c>
      <c r="S38" t="str">
        <f ca="1"/>
        <v>No subcategories</v>
      </c>
      <c r="T38" t="str">
        <f ca="1"/>
        <v>No subcategories</v>
      </c>
      <c r="U38" t="str">
        <f ca="1"/>
        <v>No subcategories</v>
      </c>
      <c r="V38" t="str">
        <f ca="1"/>
        <v>No subcategories</v>
      </c>
      <c r="W38" t="str">
        <f ca="1"/>
        <v>No subcategories</v>
      </c>
      <c r="X38" t="str">
        <f ca="1"/>
        <v>No subcategories</v>
      </c>
      <c r="Y38" t="str">
        <f ca="1"/>
        <v>No subcategories</v>
      </c>
      <c r="Z38" t="str">
        <f ca="1"/>
        <v>No subcategories</v>
      </c>
      <c r="AA38" t="str">
        <f ca="1"/>
        <v>No subcategories</v>
      </c>
      <c r="AB38" t="str">
        <f ca="1"/>
        <v>No subcategories</v>
      </c>
      <c r="AC38" t="str">
        <f ca="1"/>
        <v>No subcategories</v>
      </c>
      <c r="AD38" t="str">
        <f ca="1"/>
        <v>No subcategories</v>
      </c>
      <c r="AE38" t="str">
        <f ca="1"/>
        <v>No subcategories</v>
      </c>
      <c r="AF38" t="str">
        <f ca="1"/>
        <v>No subcategories</v>
      </c>
      <c r="AG38" t="str">
        <f ca="1"/>
        <v>No subcategories</v>
      </c>
      <c r="AH38" t="str">
        <f ca="1"/>
        <v>No subcategories</v>
      </c>
      <c r="AI38" t="str">
        <f ca="1"/>
        <v>No subcategories</v>
      </c>
      <c r="AJ38" t="str">
        <f ca="1"/>
        <v>No subcategories</v>
      </c>
      <c r="AK38" t="str">
        <f ca="1"/>
        <v>No subcategories</v>
      </c>
      <c r="AL38" t="str">
        <f ca="1"/>
        <v>No subcategories</v>
      </c>
      <c r="AM38" t="str">
        <f ca="1"/>
        <v>No subcategories</v>
      </c>
      <c r="AN38" t="str">
        <f ca="1"/>
        <v>No subcategories</v>
      </c>
      <c r="AO38" t="str">
        <f ca="1"/>
        <v>No subcategories</v>
      </c>
      <c r="AP38" t="str">
        <f ca="1"/>
        <v>No subcategories</v>
      </c>
      <c r="AQ38" t="str">
        <f ca="1"/>
        <v>No subcategories</v>
      </c>
      <c r="AR38" t="str">
        <f ca="1"/>
        <v>No subcategories</v>
      </c>
      <c r="AS38" t="str">
        <f ca="1"/>
        <v>No subcategories</v>
      </c>
      <c r="AT38" t="str">
        <f ca="1"/>
        <v>No subcategories</v>
      </c>
      <c r="AU38" t="str">
        <f ca="1"/>
        <v>No subcategories</v>
      </c>
      <c r="AV38" t="str">
        <f ca="1"/>
        <v>No subcategories</v>
      </c>
      <c r="AW38" t="str">
        <f ca="1"/>
        <v>No subcategories</v>
      </c>
      <c r="AX38" t="str">
        <f ca="1"/>
        <v>No subcategories</v>
      </c>
      <c r="AY38" t="str">
        <f ca="1"/>
        <v>No subcategories</v>
      </c>
      <c r="AZ38" t="str">
        <f ca="1"/>
        <v>No subcategories</v>
      </c>
      <c r="BA38" t="str">
        <f ca="1"/>
        <v>No subcategories</v>
      </c>
      <c r="BB38" t="str">
        <f ca="1"/>
        <v>No subcategories</v>
      </c>
      <c r="BC38" t="str">
        <f ca="1"/>
        <v>No subcategories</v>
      </c>
      <c r="BD38" t="str">
        <f ca="1"/>
        <v>No subcategories</v>
      </c>
      <c r="BE38" t="str">
        <f ca="1"/>
        <v>No subcategories</v>
      </c>
      <c r="BF38" t="str">
        <f ca="1"/>
        <v>No subcategories</v>
      </c>
      <c r="BG38" t="str">
        <f ca="1"/>
        <v>No subcategories</v>
      </c>
      <c r="BH38" t="str">
        <f ca="1"/>
        <v>No subcategories</v>
      </c>
      <c r="BI38" t="str">
        <f ca="1"/>
        <v>No subcategories</v>
      </c>
      <c r="BJ38" t="str">
        <f ca="1"/>
        <v>No subcategories</v>
      </c>
      <c r="BK38" t="str">
        <f ca="1"/>
        <v>No subcategories</v>
      </c>
      <c r="BL38" t="str">
        <f ca="1"/>
        <v>No subcategories</v>
      </c>
      <c r="BM38" t="str">
        <f ca="1"/>
        <v>No subcategories</v>
      </c>
      <c r="BN38" t="str">
        <f ca="1"/>
        <v>No subcategories</v>
      </c>
      <c r="BO38" t="str">
        <f ca="1"/>
        <v>No subcategories</v>
      </c>
      <c r="BP38" t="str">
        <f ca="1"/>
        <v>No subcategories</v>
      </c>
      <c r="BQ38" t="str">
        <f ca="1"/>
        <v>No subcategories</v>
      </c>
      <c r="BR38" t="str">
        <f ca="1"/>
        <v>No subcategories</v>
      </c>
      <c r="BS38" t="str">
        <f ca="1"/>
        <v>No subcategories</v>
      </c>
      <c r="BT38" t="str">
        <f ca="1"/>
        <v>No subcategories</v>
      </c>
      <c r="BU38" t="str">
        <f ca="1"/>
        <v>No subcategories</v>
      </c>
      <c r="BV38" t="str">
        <f ca="1"/>
        <v>No subcategories</v>
      </c>
      <c r="BW38" t="str">
        <f ca="1"/>
        <v>No subcategories</v>
      </c>
      <c r="BX38" t="str">
        <f ca="1"/>
        <v>No subcategories</v>
      </c>
      <c r="BY38" t="str">
        <f ca="1"/>
        <v>No subcategories</v>
      </c>
      <c r="BZ38" t="str">
        <f ca="1"/>
        <v>No subcategories</v>
      </c>
      <c r="CA38" t="str">
        <f ca="1"/>
        <v>No subcategories</v>
      </c>
      <c r="CB38" t="str">
        <f ca="1"/>
        <v>No subcategories</v>
      </c>
      <c r="CC38" t="str">
        <f ca="1"/>
        <v>No subcategories</v>
      </c>
      <c r="CD38" t="str">
        <f ca="1"/>
        <v>No subcategories</v>
      </c>
      <c r="CE38" t="str">
        <f ca="1"/>
        <v>No subcategories</v>
      </c>
      <c r="CF38" t="str">
        <f ca="1"/>
        <v>No subcategories</v>
      </c>
      <c r="CG38" t="str">
        <f ca="1"/>
        <v>No subcategories</v>
      </c>
      <c r="CH38" t="str">
        <f ca="1"/>
        <v>No subcategories</v>
      </c>
      <c r="CI38" t="str">
        <f ca="1"/>
        <v>No subcategories</v>
      </c>
      <c r="CJ38" t="str">
        <f ca="1"/>
        <v>No subcategories</v>
      </c>
      <c r="CK38" t="str">
        <f ca="1"/>
        <v>No subcategories</v>
      </c>
      <c r="CL38" t="str">
        <f ca="1"/>
        <v>No subcategories</v>
      </c>
      <c r="CM38" t="str">
        <f ca="1"/>
        <v>No subcategories</v>
      </c>
      <c r="CN38" t="str">
        <f ca="1"/>
        <v>No subcategories</v>
      </c>
      <c r="CO38" t="str">
        <f ca="1"/>
        <v>No subcategories</v>
      </c>
      <c r="CP38" t="str">
        <f ca="1"/>
        <v>No subcategories</v>
      </c>
      <c r="CQ38" t="str">
        <f ca="1"/>
        <v>No subcategories</v>
      </c>
    </row>
    <row r="39" spans="3:95" x14ac:dyDescent="0.3">
      <c r="C39" t="str" cm="1">
        <f t="array" aca="1" ref="C39:CQ39" ca="1">IFERROR(TRANSPOSE(INDEX(_xlfn._xlws.FILTER(INDIRECT("SubcategoriesTable[Subcategory name]"),INDIRECT("SubcategoriesTable[Category name]")=$B39),,)),"No subcategories")</f>
        <v>No subcategories</v>
      </c>
      <c r="D39" t="str">
        <f ca="1"/>
        <v>No subcategories</v>
      </c>
      <c r="E39" t="str">
        <f ca="1"/>
        <v>No subcategories</v>
      </c>
      <c r="F39" t="str">
        <f ca="1"/>
        <v>No subcategories</v>
      </c>
      <c r="G39" t="str">
        <f ca="1"/>
        <v>No subcategories</v>
      </c>
      <c r="H39" t="str">
        <f ca="1"/>
        <v>No subcategories</v>
      </c>
      <c r="I39" t="str">
        <f ca="1"/>
        <v>No subcategories</v>
      </c>
      <c r="J39" t="str">
        <f ca="1"/>
        <v>No subcategories</v>
      </c>
      <c r="K39" t="str">
        <f ca="1"/>
        <v>No subcategories</v>
      </c>
      <c r="L39" t="str">
        <f ca="1"/>
        <v>No subcategories</v>
      </c>
      <c r="M39" t="str">
        <f ca="1"/>
        <v>No subcategories</v>
      </c>
      <c r="N39" t="str">
        <f ca="1"/>
        <v>No subcategories</v>
      </c>
      <c r="O39" t="str">
        <f ca="1"/>
        <v>No subcategories</v>
      </c>
      <c r="P39" t="str">
        <f ca="1"/>
        <v>No subcategories</v>
      </c>
      <c r="Q39" t="str">
        <f ca="1"/>
        <v>No subcategories</v>
      </c>
      <c r="R39" t="str">
        <f ca="1"/>
        <v>No subcategories</v>
      </c>
      <c r="S39" t="str">
        <f ca="1"/>
        <v>No subcategories</v>
      </c>
      <c r="T39" t="str">
        <f ca="1"/>
        <v>No subcategories</v>
      </c>
      <c r="U39" t="str">
        <f ca="1"/>
        <v>No subcategories</v>
      </c>
      <c r="V39" t="str">
        <f ca="1"/>
        <v>No subcategories</v>
      </c>
      <c r="W39" t="str">
        <f ca="1"/>
        <v>No subcategories</v>
      </c>
      <c r="X39" t="str">
        <f ca="1"/>
        <v>No subcategories</v>
      </c>
      <c r="Y39" t="str">
        <f ca="1"/>
        <v>No subcategories</v>
      </c>
      <c r="Z39" t="str">
        <f ca="1"/>
        <v>No subcategories</v>
      </c>
      <c r="AA39" t="str">
        <f ca="1"/>
        <v>No subcategories</v>
      </c>
      <c r="AB39" t="str">
        <f ca="1"/>
        <v>No subcategories</v>
      </c>
      <c r="AC39" t="str">
        <f ca="1"/>
        <v>No subcategories</v>
      </c>
      <c r="AD39" t="str">
        <f ca="1"/>
        <v>No subcategories</v>
      </c>
      <c r="AE39" t="str">
        <f ca="1"/>
        <v>No subcategories</v>
      </c>
      <c r="AF39" t="str">
        <f ca="1"/>
        <v>No subcategories</v>
      </c>
      <c r="AG39" t="str">
        <f ca="1"/>
        <v>No subcategories</v>
      </c>
      <c r="AH39" t="str">
        <f ca="1"/>
        <v>No subcategories</v>
      </c>
      <c r="AI39" t="str">
        <f ca="1"/>
        <v>No subcategories</v>
      </c>
      <c r="AJ39" t="str">
        <f ca="1"/>
        <v>No subcategories</v>
      </c>
      <c r="AK39" t="str">
        <f ca="1"/>
        <v>No subcategories</v>
      </c>
      <c r="AL39" t="str">
        <f ca="1"/>
        <v>No subcategories</v>
      </c>
      <c r="AM39" t="str">
        <f ca="1"/>
        <v>No subcategories</v>
      </c>
      <c r="AN39" t="str">
        <f ca="1"/>
        <v>No subcategories</v>
      </c>
      <c r="AO39" t="str">
        <f ca="1"/>
        <v>No subcategories</v>
      </c>
      <c r="AP39" t="str">
        <f ca="1"/>
        <v>No subcategories</v>
      </c>
      <c r="AQ39" t="str">
        <f ca="1"/>
        <v>No subcategories</v>
      </c>
      <c r="AR39" t="str">
        <f ca="1"/>
        <v>No subcategories</v>
      </c>
      <c r="AS39" t="str">
        <f ca="1"/>
        <v>No subcategories</v>
      </c>
      <c r="AT39" t="str">
        <f ca="1"/>
        <v>No subcategories</v>
      </c>
      <c r="AU39" t="str">
        <f ca="1"/>
        <v>No subcategories</v>
      </c>
      <c r="AV39" t="str">
        <f ca="1"/>
        <v>No subcategories</v>
      </c>
      <c r="AW39" t="str">
        <f ca="1"/>
        <v>No subcategories</v>
      </c>
      <c r="AX39" t="str">
        <f ca="1"/>
        <v>No subcategories</v>
      </c>
      <c r="AY39" t="str">
        <f ca="1"/>
        <v>No subcategories</v>
      </c>
      <c r="AZ39" t="str">
        <f ca="1"/>
        <v>No subcategories</v>
      </c>
      <c r="BA39" t="str">
        <f ca="1"/>
        <v>No subcategories</v>
      </c>
      <c r="BB39" t="str">
        <f ca="1"/>
        <v>No subcategories</v>
      </c>
      <c r="BC39" t="str">
        <f ca="1"/>
        <v>No subcategories</v>
      </c>
      <c r="BD39" t="str">
        <f ca="1"/>
        <v>No subcategories</v>
      </c>
      <c r="BE39" t="str">
        <f ca="1"/>
        <v>No subcategories</v>
      </c>
      <c r="BF39" t="str">
        <f ca="1"/>
        <v>No subcategories</v>
      </c>
      <c r="BG39" t="str">
        <f ca="1"/>
        <v>No subcategories</v>
      </c>
      <c r="BH39" t="str">
        <f ca="1"/>
        <v>No subcategories</v>
      </c>
      <c r="BI39" t="str">
        <f ca="1"/>
        <v>No subcategories</v>
      </c>
      <c r="BJ39" t="str">
        <f ca="1"/>
        <v>No subcategories</v>
      </c>
      <c r="BK39" t="str">
        <f ca="1"/>
        <v>No subcategories</v>
      </c>
      <c r="BL39" t="str">
        <f ca="1"/>
        <v>No subcategories</v>
      </c>
      <c r="BM39" t="str">
        <f ca="1"/>
        <v>No subcategories</v>
      </c>
      <c r="BN39" t="str">
        <f ca="1"/>
        <v>No subcategories</v>
      </c>
      <c r="BO39" t="str">
        <f ca="1"/>
        <v>No subcategories</v>
      </c>
      <c r="BP39" t="str">
        <f ca="1"/>
        <v>No subcategories</v>
      </c>
      <c r="BQ39" t="str">
        <f ca="1"/>
        <v>No subcategories</v>
      </c>
      <c r="BR39" t="str">
        <f ca="1"/>
        <v>No subcategories</v>
      </c>
      <c r="BS39" t="str">
        <f ca="1"/>
        <v>No subcategories</v>
      </c>
      <c r="BT39" t="str">
        <f ca="1"/>
        <v>No subcategories</v>
      </c>
      <c r="BU39" t="str">
        <f ca="1"/>
        <v>No subcategories</v>
      </c>
      <c r="BV39" t="str">
        <f ca="1"/>
        <v>No subcategories</v>
      </c>
      <c r="BW39" t="str">
        <f ca="1"/>
        <v>No subcategories</v>
      </c>
      <c r="BX39" t="str">
        <f ca="1"/>
        <v>No subcategories</v>
      </c>
      <c r="BY39" t="str">
        <f ca="1"/>
        <v>No subcategories</v>
      </c>
      <c r="BZ39" t="str">
        <f ca="1"/>
        <v>No subcategories</v>
      </c>
      <c r="CA39" t="str">
        <f ca="1"/>
        <v>No subcategories</v>
      </c>
      <c r="CB39" t="str">
        <f ca="1"/>
        <v>No subcategories</v>
      </c>
      <c r="CC39" t="str">
        <f ca="1"/>
        <v>No subcategories</v>
      </c>
      <c r="CD39" t="str">
        <f ca="1"/>
        <v>No subcategories</v>
      </c>
      <c r="CE39" t="str">
        <f ca="1"/>
        <v>No subcategories</v>
      </c>
      <c r="CF39" t="str">
        <f ca="1"/>
        <v>No subcategories</v>
      </c>
      <c r="CG39" t="str">
        <f ca="1"/>
        <v>No subcategories</v>
      </c>
      <c r="CH39" t="str">
        <f ca="1"/>
        <v>No subcategories</v>
      </c>
      <c r="CI39" t="str">
        <f ca="1"/>
        <v>No subcategories</v>
      </c>
      <c r="CJ39" t="str">
        <f ca="1"/>
        <v>No subcategories</v>
      </c>
      <c r="CK39" t="str">
        <f ca="1"/>
        <v>No subcategories</v>
      </c>
      <c r="CL39" t="str">
        <f ca="1"/>
        <v>No subcategories</v>
      </c>
      <c r="CM39" t="str">
        <f ca="1"/>
        <v>No subcategories</v>
      </c>
      <c r="CN39" t="str">
        <f ca="1"/>
        <v>No subcategories</v>
      </c>
      <c r="CO39" t="str">
        <f ca="1"/>
        <v>No subcategories</v>
      </c>
      <c r="CP39" t="str">
        <f ca="1"/>
        <v>No subcategories</v>
      </c>
      <c r="CQ39" t="str">
        <f ca="1"/>
        <v>No subcategories</v>
      </c>
    </row>
    <row r="40" spans="3:95" x14ac:dyDescent="0.3">
      <c r="C40" t="str" cm="1">
        <f t="array" aca="1" ref="C40:CQ40" ca="1">IFERROR(TRANSPOSE(INDEX(_xlfn._xlws.FILTER(INDIRECT("SubcategoriesTable[Subcategory name]"),INDIRECT("SubcategoriesTable[Category name]")=$B40),,)),"No subcategories")</f>
        <v>No subcategories</v>
      </c>
      <c r="D40" t="str">
        <f ca="1"/>
        <v>No subcategories</v>
      </c>
      <c r="E40" t="str">
        <f ca="1"/>
        <v>No subcategories</v>
      </c>
      <c r="F40" t="str">
        <f ca="1"/>
        <v>No subcategories</v>
      </c>
      <c r="G40" t="str">
        <f ca="1"/>
        <v>No subcategories</v>
      </c>
      <c r="H40" t="str">
        <f ca="1"/>
        <v>No subcategories</v>
      </c>
      <c r="I40" t="str">
        <f ca="1"/>
        <v>No subcategories</v>
      </c>
      <c r="J40" t="str">
        <f ca="1"/>
        <v>No subcategories</v>
      </c>
      <c r="K40" t="str">
        <f ca="1"/>
        <v>No subcategories</v>
      </c>
      <c r="L40" t="str">
        <f ca="1"/>
        <v>No subcategories</v>
      </c>
      <c r="M40" t="str">
        <f ca="1"/>
        <v>No subcategories</v>
      </c>
      <c r="N40" t="str">
        <f ca="1"/>
        <v>No subcategories</v>
      </c>
      <c r="O40" t="str">
        <f ca="1"/>
        <v>No subcategories</v>
      </c>
      <c r="P40" t="str">
        <f ca="1"/>
        <v>No subcategories</v>
      </c>
      <c r="Q40" t="str">
        <f ca="1"/>
        <v>No subcategories</v>
      </c>
      <c r="R40" t="str">
        <f ca="1"/>
        <v>No subcategories</v>
      </c>
      <c r="S40" t="str">
        <f ca="1"/>
        <v>No subcategories</v>
      </c>
      <c r="T40" t="str">
        <f ca="1"/>
        <v>No subcategories</v>
      </c>
      <c r="U40" t="str">
        <f ca="1"/>
        <v>No subcategories</v>
      </c>
      <c r="V40" t="str">
        <f ca="1"/>
        <v>No subcategories</v>
      </c>
      <c r="W40" t="str">
        <f ca="1"/>
        <v>No subcategories</v>
      </c>
      <c r="X40" t="str">
        <f ca="1"/>
        <v>No subcategories</v>
      </c>
      <c r="Y40" t="str">
        <f ca="1"/>
        <v>No subcategories</v>
      </c>
      <c r="Z40" t="str">
        <f ca="1"/>
        <v>No subcategories</v>
      </c>
      <c r="AA40" t="str">
        <f ca="1"/>
        <v>No subcategories</v>
      </c>
      <c r="AB40" t="str">
        <f ca="1"/>
        <v>No subcategories</v>
      </c>
      <c r="AC40" t="str">
        <f ca="1"/>
        <v>No subcategories</v>
      </c>
      <c r="AD40" t="str">
        <f ca="1"/>
        <v>No subcategories</v>
      </c>
      <c r="AE40" t="str">
        <f ca="1"/>
        <v>No subcategories</v>
      </c>
      <c r="AF40" t="str">
        <f ca="1"/>
        <v>No subcategories</v>
      </c>
      <c r="AG40" t="str">
        <f ca="1"/>
        <v>No subcategories</v>
      </c>
      <c r="AH40" t="str">
        <f ca="1"/>
        <v>No subcategories</v>
      </c>
      <c r="AI40" t="str">
        <f ca="1"/>
        <v>No subcategories</v>
      </c>
      <c r="AJ40" t="str">
        <f ca="1"/>
        <v>No subcategories</v>
      </c>
      <c r="AK40" t="str">
        <f ca="1"/>
        <v>No subcategories</v>
      </c>
      <c r="AL40" t="str">
        <f ca="1"/>
        <v>No subcategories</v>
      </c>
      <c r="AM40" t="str">
        <f ca="1"/>
        <v>No subcategories</v>
      </c>
      <c r="AN40" t="str">
        <f ca="1"/>
        <v>No subcategories</v>
      </c>
      <c r="AO40" t="str">
        <f ca="1"/>
        <v>No subcategories</v>
      </c>
      <c r="AP40" t="str">
        <f ca="1"/>
        <v>No subcategories</v>
      </c>
      <c r="AQ40" t="str">
        <f ca="1"/>
        <v>No subcategories</v>
      </c>
      <c r="AR40" t="str">
        <f ca="1"/>
        <v>No subcategories</v>
      </c>
      <c r="AS40" t="str">
        <f ca="1"/>
        <v>No subcategories</v>
      </c>
      <c r="AT40" t="str">
        <f ca="1"/>
        <v>No subcategories</v>
      </c>
      <c r="AU40" t="str">
        <f ca="1"/>
        <v>No subcategories</v>
      </c>
      <c r="AV40" t="str">
        <f ca="1"/>
        <v>No subcategories</v>
      </c>
      <c r="AW40" t="str">
        <f ca="1"/>
        <v>No subcategories</v>
      </c>
      <c r="AX40" t="str">
        <f ca="1"/>
        <v>No subcategories</v>
      </c>
      <c r="AY40" t="str">
        <f ca="1"/>
        <v>No subcategories</v>
      </c>
      <c r="AZ40" t="str">
        <f ca="1"/>
        <v>No subcategories</v>
      </c>
      <c r="BA40" t="str">
        <f ca="1"/>
        <v>No subcategories</v>
      </c>
      <c r="BB40" t="str">
        <f ca="1"/>
        <v>No subcategories</v>
      </c>
      <c r="BC40" t="str">
        <f ca="1"/>
        <v>No subcategories</v>
      </c>
      <c r="BD40" t="str">
        <f ca="1"/>
        <v>No subcategories</v>
      </c>
      <c r="BE40" t="str">
        <f ca="1"/>
        <v>No subcategories</v>
      </c>
      <c r="BF40" t="str">
        <f ca="1"/>
        <v>No subcategories</v>
      </c>
      <c r="BG40" t="str">
        <f ca="1"/>
        <v>No subcategories</v>
      </c>
      <c r="BH40" t="str">
        <f ca="1"/>
        <v>No subcategories</v>
      </c>
      <c r="BI40" t="str">
        <f ca="1"/>
        <v>No subcategories</v>
      </c>
      <c r="BJ40" t="str">
        <f ca="1"/>
        <v>No subcategories</v>
      </c>
      <c r="BK40" t="str">
        <f ca="1"/>
        <v>No subcategories</v>
      </c>
      <c r="BL40" t="str">
        <f ca="1"/>
        <v>No subcategories</v>
      </c>
      <c r="BM40" t="str">
        <f ca="1"/>
        <v>No subcategories</v>
      </c>
      <c r="BN40" t="str">
        <f ca="1"/>
        <v>No subcategories</v>
      </c>
      <c r="BO40" t="str">
        <f ca="1"/>
        <v>No subcategories</v>
      </c>
      <c r="BP40" t="str">
        <f ca="1"/>
        <v>No subcategories</v>
      </c>
      <c r="BQ40" t="str">
        <f ca="1"/>
        <v>No subcategories</v>
      </c>
      <c r="BR40" t="str">
        <f ca="1"/>
        <v>No subcategories</v>
      </c>
      <c r="BS40" t="str">
        <f ca="1"/>
        <v>No subcategories</v>
      </c>
      <c r="BT40" t="str">
        <f ca="1"/>
        <v>No subcategories</v>
      </c>
      <c r="BU40" t="str">
        <f ca="1"/>
        <v>No subcategories</v>
      </c>
      <c r="BV40" t="str">
        <f ca="1"/>
        <v>No subcategories</v>
      </c>
      <c r="BW40" t="str">
        <f ca="1"/>
        <v>No subcategories</v>
      </c>
      <c r="BX40" t="str">
        <f ca="1"/>
        <v>No subcategories</v>
      </c>
      <c r="BY40" t="str">
        <f ca="1"/>
        <v>No subcategories</v>
      </c>
      <c r="BZ40" t="str">
        <f ca="1"/>
        <v>No subcategories</v>
      </c>
      <c r="CA40" t="str">
        <f ca="1"/>
        <v>No subcategories</v>
      </c>
      <c r="CB40" t="str">
        <f ca="1"/>
        <v>No subcategories</v>
      </c>
      <c r="CC40" t="str">
        <f ca="1"/>
        <v>No subcategories</v>
      </c>
      <c r="CD40" t="str">
        <f ca="1"/>
        <v>No subcategories</v>
      </c>
      <c r="CE40" t="str">
        <f ca="1"/>
        <v>No subcategories</v>
      </c>
      <c r="CF40" t="str">
        <f ca="1"/>
        <v>No subcategories</v>
      </c>
      <c r="CG40" t="str">
        <f ca="1"/>
        <v>No subcategories</v>
      </c>
      <c r="CH40" t="str">
        <f ca="1"/>
        <v>No subcategories</v>
      </c>
      <c r="CI40" t="str">
        <f ca="1"/>
        <v>No subcategories</v>
      </c>
      <c r="CJ40" t="str">
        <f ca="1"/>
        <v>No subcategories</v>
      </c>
      <c r="CK40" t="str">
        <f ca="1"/>
        <v>No subcategories</v>
      </c>
      <c r="CL40" t="str">
        <f ca="1"/>
        <v>No subcategories</v>
      </c>
      <c r="CM40" t="str">
        <f ca="1"/>
        <v>No subcategories</v>
      </c>
      <c r="CN40" t="str">
        <f ca="1"/>
        <v>No subcategories</v>
      </c>
      <c r="CO40" t="str">
        <f ca="1"/>
        <v>No subcategories</v>
      </c>
      <c r="CP40" t="str">
        <f ca="1"/>
        <v>No subcategories</v>
      </c>
      <c r="CQ40" t="str">
        <f ca="1"/>
        <v>No subcategories</v>
      </c>
    </row>
    <row r="41" spans="3:95" x14ac:dyDescent="0.3">
      <c r="C41" t="str" cm="1">
        <f t="array" aca="1" ref="C41:CQ41" ca="1">IFERROR(TRANSPOSE(INDEX(_xlfn._xlws.FILTER(INDIRECT("SubcategoriesTable[Subcategory name]"),INDIRECT("SubcategoriesTable[Category name]")=$B41),,)),"No subcategories")</f>
        <v>No subcategories</v>
      </c>
      <c r="D41" t="str">
        <f ca="1"/>
        <v>No subcategories</v>
      </c>
      <c r="E41" t="str">
        <f ca="1"/>
        <v>No subcategories</v>
      </c>
      <c r="F41" t="str">
        <f ca="1"/>
        <v>No subcategories</v>
      </c>
      <c r="G41" t="str">
        <f ca="1"/>
        <v>No subcategories</v>
      </c>
      <c r="H41" t="str">
        <f ca="1"/>
        <v>No subcategories</v>
      </c>
      <c r="I41" t="str">
        <f ca="1"/>
        <v>No subcategories</v>
      </c>
      <c r="J41" t="str">
        <f ca="1"/>
        <v>No subcategories</v>
      </c>
      <c r="K41" t="str">
        <f ca="1"/>
        <v>No subcategories</v>
      </c>
      <c r="L41" t="str">
        <f ca="1"/>
        <v>No subcategories</v>
      </c>
      <c r="M41" t="str">
        <f ca="1"/>
        <v>No subcategories</v>
      </c>
      <c r="N41" t="str">
        <f ca="1"/>
        <v>No subcategories</v>
      </c>
      <c r="O41" t="str">
        <f ca="1"/>
        <v>No subcategories</v>
      </c>
      <c r="P41" t="str">
        <f ca="1"/>
        <v>No subcategories</v>
      </c>
      <c r="Q41" t="str">
        <f ca="1"/>
        <v>No subcategories</v>
      </c>
      <c r="R41" t="str">
        <f ca="1"/>
        <v>No subcategories</v>
      </c>
      <c r="S41" t="str">
        <f ca="1"/>
        <v>No subcategories</v>
      </c>
      <c r="T41" t="str">
        <f ca="1"/>
        <v>No subcategories</v>
      </c>
      <c r="U41" t="str">
        <f ca="1"/>
        <v>No subcategories</v>
      </c>
      <c r="V41" t="str">
        <f ca="1"/>
        <v>No subcategories</v>
      </c>
      <c r="W41" t="str">
        <f ca="1"/>
        <v>No subcategories</v>
      </c>
      <c r="X41" t="str">
        <f ca="1"/>
        <v>No subcategories</v>
      </c>
      <c r="Y41" t="str">
        <f ca="1"/>
        <v>No subcategories</v>
      </c>
      <c r="Z41" t="str">
        <f ca="1"/>
        <v>No subcategories</v>
      </c>
      <c r="AA41" t="str">
        <f ca="1"/>
        <v>No subcategories</v>
      </c>
      <c r="AB41" t="str">
        <f ca="1"/>
        <v>No subcategories</v>
      </c>
      <c r="AC41" t="str">
        <f ca="1"/>
        <v>No subcategories</v>
      </c>
      <c r="AD41" t="str">
        <f ca="1"/>
        <v>No subcategories</v>
      </c>
      <c r="AE41" t="str">
        <f ca="1"/>
        <v>No subcategories</v>
      </c>
      <c r="AF41" t="str">
        <f ca="1"/>
        <v>No subcategories</v>
      </c>
      <c r="AG41" t="str">
        <f ca="1"/>
        <v>No subcategories</v>
      </c>
      <c r="AH41" t="str">
        <f ca="1"/>
        <v>No subcategories</v>
      </c>
      <c r="AI41" t="str">
        <f ca="1"/>
        <v>No subcategories</v>
      </c>
      <c r="AJ41" t="str">
        <f ca="1"/>
        <v>No subcategories</v>
      </c>
      <c r="AK41" t="str">
        <f ca="1"/>
        <v>No subcategories</v>
      </c>
      <c r="AL41" t="str">
        <f ca="1"/>
        <v>No subcategories</v>
      </c>
      <c r="AM41" t="str">
        <f ca="1"/>
        <v>No subcategories</v>
      </c>
      <c r="AN41" t="str">
        <f ca="1"/>
        <v>No subcategories</v>
      </c>
      <c r="AO41" t="str">
        <f ca="1"/>
        <v>No subcategories</v>
      </c>
      <c r="AP41" t="str">
        <f ca="1"/>
        <v>No subcategories</v>
      </c>
      <c r="AQ41" t="str">
        <f ca="1"/>
        <v>No subcategories</v>
      </c>
      <c r="AR41" t="str">
        <f ca="1"/>
        <v>No subcategories</v>
      </c>
      <c r="AS41" t="str">
        <f ca="1"/>
        <v>No subcategories</v>
      </c>
      <c r="AT41" t="str">
        <f ca="1"/>
        <v>No subcategories</v>
      </c>
      <c r="AU41" t="str">
        <f ca="1"/>
        <v>No subcategories</v>
      </c>
      <c r="AV41" t="str">
        <f ca="1"/>
        <v>No subcategories</v>
      </c>
      <c r="AW41" t="str">
        <f ca="1"/>
        <v>No subcategories</v>
      </c>
      <c r="AX41" t="str">
        <f ca="1"/>
        <v>No subcategories</v>
      </c>
      <c r="AY41" t="str">
        <f ca="1"/>
        <v>No subcategories</v>
      </c>
      <c r="AZ41" t="str">
        <f ca="1"/>
        <v>No subcategories</v>
      </c>
      <c r="BA41" t="str">
        <f ca="1"/>
        <v>No subcategories</v>
      </c>
      <c r="BB41" t="str">
        <f ca="1"/>
        <v>No subcategories</v>
      </c>
      <c r="BC41" t="str">
        <f ca="1"/>
        <v>No subcategories</v>
      </c>
      <c r="BD41" t="str">
        <f ca="1"/>
        <v>No subcategories</v>
      </c>
      <c r="BE41" t="str">
        <f ca="1"/>
        <v>No subcategories</v>
      </c>
      <c r="BF41" t="str">
        <f ca="1"/>
        <v>No subcategories</v>
      </c>
      <c r="BG41" t="str">
        <f ca="1"/>
        <v>No subcategories</v>
      </c>
      <c r="BH41" t="str">
        <f ca="1"/>
        <v>No subcategories</v>
      </c>
      <c r="BI41" t="str">
        <f ca="1"/>
        <v>No subcategories</v>
      </c>
      <c r="BJ41" t="str">
        <f ca="1"/>
        <v>No subcategories</v>
      </c>
      <c r="BK41" t="str">
        <f ca="1"/>
        <v>No subcategories</v>
      </c>
      <c r="BL41" t="str">
        <f ca="1"/>
        <v>No subcategories</v>
      </c>
      <c r="BM41" t="str">
        <f ca="1"/>
        <v>No subcategories</v>
      </c>
      <c r="BN41" t="str">
        <f ca="1"/>
        <v>No subcategories</v>
      </c>
      <c r="BO41" t="str">
        <f ca="1"/>
        <v>No subcategories</v>
      </c>
      <c r="BP41" t="str">
        <f ca="1"/>
        <v>No subcategories</v>
      </c>
      <c r="BQ41" t="str">
        <f ca="1"/>
        <v>No subcategories</v>
      </c>
      <c r="BR41" t="str">
        <f ca="1"/>
        <v>No subcategories</v>
      </c>
      <c r="BS41" t="str">
        <f ca="1"/>
        <v>No subcategories</v>
      </c>
      <c r="BT41" t="str">
        <f ca="1"/>
        <v>No subcategories</v>
      </c>
      <c r="BU41" t="str">
        <f ca="1"/>
        <v>No subcategories</v>
      </c>
      <c r="BV41" t="str">
        <f ca="1"/>
        <v>No subcategories</v>
      </c>
      <c r="BW41" t="str">
        <f ca="1"/>
        <v>No subcategories</v>
      </c>
      <c r="BX41" t="str">
        <f ca="1"/>
        <v>No subcategories</v>
      </c>
      <c r="BY41" t="str">
        <f ca="1"/>
        <v>No subcategories</v>
      </c>
      <c r="BZ41" t="str">
        <f ca="1"/>
        <v>No subcategories</v>
      </c>
      <c r="CA41" t="str">
        <f ca="1"/>
        <v>No subcategories</v>
      </c>
      <c r="CB41" t="str">
        <f ca="1"/>
        <v>No subcategories</v>
      </c>
      <c r="CC41" t="str">
        <f ca="1"/>
        <v>No subcategories</v>
      </c>
      <c r="CD41" t="str">
        <f ca="1"/>
        <v>No subcategories</v>
      </c>
      <c r="CE41" t="str">
        <f ca="1"/>
        <v>No subcategories</v>
      </c>
      <c r="CF41" t="str">
        <f ca="1"/>
        <v>No subcategories</v>
      </c>
      <c r="CG41" t="str">
        <f ca="1"/>
        <v>No subcategories</v>
      </c>
      <c r="CH41" t="str">
        <f ca="1"/>
        <v>No subcategories</v>
      </c>
      <c r="CI41" t="str">
        <f ca="1"/>
        <v>No subcategories</v>
      </c>
      <c r="CJ41" t="str">
        <f ca="1"/>
        <v>No subcategories</v>
      </c>
      <c r="CK41" t="str">
        <f ca="1"/>
        <v>No subcategories</v>
      </c>
      <c r="CL41" t="str">
        <f ca="1"/>
        <v>No subcategories</v>
      </c>
      <c r="CM41" t="str">
        <f ca="1"/>
        <v>No subcategories</v>
      </c>
      <c r="CN41" t="str">
        <f ca="1"/>
        <v>No subcategories</v>
      </c>
      <c r="CO41" t="str">
        <f ca="1"/>
        <v>No subcategories</v>
      </c>
      <c r="CP41" t="str">
        <f ca="1"/>
        <v>No subcategories</v>
      </c>
      <c r="CQ41" t="str">
        <f ca="1"/>
        <v>No subcategories</v>
      </c>
    </row>
    <row r="42" spans="3:95" x14ac:dyDescent="0.3">
      <c r="C42" t="str" cm="1">
        <f t="array" aca="1" ref="C42:CQ42" ca="1">IFERROR(TRANSPOSE(INDEX(_xlfn._xlws.FILTER(INDIRECT("SubcategoriesTable[Subcategory name]"),INDIRECT("SubcategoriesTable[Category name]")=$B42),,)),"No subcategories")</f>
        <v>No subcategories</v>
      </c>
      <c r="D42" t="str">
        <f ca="1"/>
        <v>No subcategories</v>
      </c>
      <c r="E42" t="str">
        <f ca="1"/>
        <v>No subcategories</v>
      </c>
      <c r="F42" t="str">
        <f ca="1"/>
        <v>No subcategories</v>
      </c>
      <c r="G42" t="str">
        <f ca="1"/>
        <v>No subcategories</v>
      </c>
      <c r="H42" t="str">
        <f ca="1"/>
        <v>No subcategories</v>
      </c>
      <c r="I42" t="str">
        <f ca="1"/>
        <v>No subcategories</v>
      </c>
      <c r="J42" t="str">
        <f ca="1"/>
        <v>No subcategories</v>
      </c>
      <c r="K42" t="str">
        <f ca="1"/>
        <v>No subcategories</v>
      </c>
      <c r="L42" t="str">
        <f ca="1"/>
        <v>No subcategories</v>
      </c>
      <c r="M42" t="str">
        <f ca="1"/>
        <v>No subcategories</v>
      </c>
      <c r="N42" t="str">
        <f ca="1"/>
        <v>No subcategories</v>
      </c>
      <c r="O42" t="str">
        <f ca="1"/>
        <v>No subcategories</v>
      </c>
      <c r="P42" t="str">
        <f ca="1"/>
        <v>No subcategories</v>
      </c>
      <c r="Q42" t="str">
        <f ca="1"/>
        <v>No subcategories</v>
      </c>
      <c r="R42" t="str">
        <f ca="1"/>
        <v>No subcategories</v>
      </c>
      <c r="S42" t="str">
        <f ca="1"/>
        <v>No subcategories</v>
      </c>
      <c r="T42" t="str">
        <f ca="1"/>
        <v>No subcategories</v>
      </c>
      <c r="U42" t="str">
        <f ca="1"/>
        <v>No subcategories</v>
      </c>
      <c r="V42" t="str">
        <f ca="1"/>
        <v>No subcategories</v>
      </c>
      <c r="W42" t="str">
        <f ca="1"/>
        <v>No subcategories</v>
      </c>
      <c r="X42" t="str">
        <f ca="1"/>
        <v>No subcategories</v>
      </c>
      <c r="Y42" t="str">
        <f ca="1"/>
        <v>No subcategories</v>
      </c>
      <c r="Z42" t="str">
        <f ca="1"/>
        <v>No subcategories</v>
      </c>
      <c r="AA42" t="str">
        <f ca="1"/>
        <v>No subcategories</v>
      </c>
      <c r="AB42" t="str">
        <f ca="1"/>
        <v>No subcategories</v>
      </c>
      <c r="AC42" t="str">
        <f ca="1"/>
        <v>No subcategories</v>
      </c>
      <c r="AD42" t="str">
        <f ca="1"/>
        <v>No subcategories</v>
      </c>
      <c r="AE42" t="str">
        <f ca="1"/>
        <v>No subcategories</v>
      </c>
      <c r="AF42" t="str">
        <f ca="1"/>
        <v>No subcategories</v>
      </c>
      <c r="AG42" t="str">
        <f ca="1"/>
        <v>No subcategories</v>
      </c>
      <c r="AH42" t="str">
        <f ca="1"/>
        <v>No subcategories</v>
      </c>
      <c r="AI42" t="str">
        <f ca="1"/>
        <v>No subcategories</v>
      </c>
      <c r="AJ42" t="str">
        <f ca="1"/>
        <v>No subcategories</v>
      </c>
      <c r="AK42" t="str">
        <f ca="1"/>
        <v>No subcategories</v>
      </c>
      <c r="AL42" t="str">
        <f ca="1"/>
        <v>No subcategories</v>
      </c>
      <c r="AM42" t="str">
        <f ca="1"/>
        <v>No subcategories</v>
      </c>
      <c r="AN42" t="str">
        <f ca="1"/>
        <v>No subcategories</v>
      </c>
      <c r="AO42" t="str">
        <f ca="1"/>
        <v>No subcategories</v>
      </c>
      <c r="AP42" t="str">
        <f ca="1"/>
        <v>No subcategories</v>
      </c>
      <c r="AQ42" t="str">
        <f ca="1"/>
        <v>No subcategories</v>
      </c>
      <c r="AR42" t="str">
        <f ca="1"/>
        <v>No subcategories</v>
      </c>
      <c r="AS42" t="str">
        <f ca="1"/>
        <v>No subcategories</v>
      </c>
      <c r="AT42" t="str">
        <f ca="1"/>
        <v>No subcategories</v>
      </c>
      <c r="AU42" t="str">
        <f ca="1"/>
        <v>No subcategories</v>
      </c>
      <c r="AV42" t="str">
        <f ca="1"/>
        <v>No subcategories</v>
      </c>
      <c r="AW42" t="str">
        <f ca="1"/>
        <v>No subcategories</v>
      </c>
      <c r="AX42" t="str">
        <f ca="1"/>
        <v>No subcategories</v>
      </c>
      <c r="AY42" t="str">
        <f ca="1"/>
        <v>No subcategories</v>
      </c>
      <c r="AZ42" t="str">
        <f ca="1"/>
        <v>No subcategories</v>
      </c>
      <c r="BA42" t="str">
        <f ca="1"/>
        <v>No subcategories</v>
      </c>
      <c r="BB42" t="str">
        <f ca="1"/>
        <v>No subcategories</v>
      </c>
      <c r="BC42" t="str">
        <f ca="1"/>
        <v>No subcategories</v>
      </c>
      <c r="BD42" t="str">
        <f ca="1"/>
        <v>No subcategories</v>
      </c>
      <c r="BE42" t="str">
        <f ca="1"/>
        <v>No subcategories</v>
      </c>
      <c r="BF42" t="str">
        <f ca="1"/>
        <v>No subcategories</v>
      </c>
      <c r="BG42" t="str">
        <f ca="1"/>
        <v>No subcategories</v>
      </c>
      <c r="BH42" t="str">
        <f ca="1"/>
        <v>No subcategories</v>
      </c>
      <c r="BI42" t="str">
        <f ca="1"/>
        <v>No subcategories</v>
      </c>
      <c r="BJ42" t="str">
        <f ca="1"/>
        <v>No subcategories</v>
      </c>
      <c r="BK42" t="str">
        <f ca="1"/>
        <v>No subcategories</v>
      </c>
      <c r="BL42" t="str">
        <f ca="1"/>
        <v>No subcategories</v>
      </c>
      <c r="BM42" t="str">
        <f ca="1"/>
        <v>No subcategories</v>
      </c>
      <c r="BN42" t="str">
        <f ca="1"/>
        <v>No subcategories</v>
      </c>
      <c r="BO42" t="str">
        <f ca="1"/>
        <v>No subcategories</v>
      </c>
      <c r="BP42" t="str">
        <f ca="1"/>
        <v>No subcategories</v>
      </c>
      <c r="BQ42" t="str">
        <f ca="1"/>
        <v>No subcategories</v>
      </c>
      <c r="BR42" t="str">
        <f ca="1"/>
        <v>No subcategories</v>
      </c>
      <c r="BS42" t="str">
        <f ca="1"/>
        <v>No subcategories</v>
      </c>
      <c r="BT42" t="str">
        <f ca="1"/>
        <v>No subcategories</v>
      </c>
      <c r="BU42" t="str">
        <f ca="1"/>
        <v>No subcategories</v>
      </c>
      <c r="BV42" t="str">
        <f ca="1"/>
        <v>No subcategories</v>
      </c>
      <c r="BW42" t="str">
        <f ca="1"/>
        <v>No subcategories</v>
      </c>
      <c r="BX42" t="str">
        <f ca="1"/>
        <v>No subcategories</v>
      </c>
      <c r="BY42" t="str">
        <f ca="1"/>
        <v>No subcategories</v>
      </c>
      <c r="BZ42" t="str">
        <f ca="1"/>
        <v>No subcategories</v>
      </c>
      <c r="CA42" t="str">
        <f ca="1"/>
        <v>No subcategories</v>
      </c>
      <c r="CB42" t="str">
        <f ca="1"/>
        <v>No subcategories</v>
      </c>
      <c r="CC42" t="str">
        <f ca="1"/>
        <v>No subcategories</v>
      </c>
      <c r="CD42" t="str">
        <f ca="1"/>
        <v>No subcategories</v>
      </c>
      <c r="CE42" t="str">
        <f ca="1"/>
        <v>No subcategories</v>
      </c>
      <c r="CF42" t="str">
        <f ca="1"/>
        <v>No subcategories</v>
      </c>
      <c r="CG42" t="str">
        <f ca="1"/>
        <v>No subcategories</v>
      </c>
      <c r="CH42" t="str">
        <f ca="1"/>
        <v>No subcategories</v>
      </c>
      <c r="CI42" t="str">
        <f ca="1"/>
        <v>No subcategories</v>
      </c>
      <c r="CJ42" t="str">
        <f ca="1"/>
        <v>No subcategories</v>
      </c>
      <c r="CK42" t="str">
        <f ca="1"/>
        <v>No subcategories</v>
      </c>
      <c r="CL42" t="str">
        <f ca="1"/>
        <v>No subcategories</v>
      </c>
      <c r="CM42" t="str">
        <f ca="1"/>
        <v>No subcategories</v>
      </c>
      <c r="CN42" t="str">
        <f ca="1"/>
        <v>No subcategories</v>
      </c>
      <c r="CO42" t="str">
        <f ca="1"/>
        <v>No subcategories</v>
      </c>
      <c r="CP42" t="str">
        <f ca="1"/>
        <v>No subcategories</v>
      </c>
      <c r="CQ42" t="str">
        <f ca="1"/>
        <v>No subcategories</v>
      </c>
    </row>
    <row r="43" spans="3:95" x14ac:dyDescent="0.3">
      <c r="C43" t="str" cm="1">
        <f t="array" aca="1" ref="C43:CQ43" ca="1">IFERROR(TRANSPOSE(INDEX(_xlfn._xlws.FILTER(INDIRECT("SubcategoriesTable[Subcategory name]"),INDIRECT("SubcategoriesTable[Category name]")=$B43),,)),"No subcategories")</f>
        <v>No subcategories</v>
      </c>
      <c r="D43" t="str">
        <f ca="1"/>
        <v>No subcategories</v>
      </c>
      <c r="E43" t="str">
        <f ca="1"/>
        <v>No subcategories</v>
      </c>
      <c r="F43" t="str">
        <f ca="1"/>
        <v>No subcategories</v>
      </c>
      <c r="G43" t="str">
        <f ca="1"/>
        <v>No subcategories</v>
      </c>
      <c r="H43" t="str">
        <f ca="1"/>
        <v>No subcategories</v>
      </c>
      <c r="I43" t="str">
        <f ca="1"/>
        <v>No subcategories</v>
      </c>
      <c r="J43" t="str">
        <f ca="1"/>
        <v>No subcategories</v>
      </c>
      <c r="K43" t="str">
        <f ca="1"/>
        <v>No subcategories</v>
      </c>
      <c r="L43" t="str">
        <f ca="1"/>
        <v>No subcategories</v>
      </c>
      <c r="M43" t="str">
        <f ca="1"/>
        <v>No subcategories</v>
      </c>
      <c r="N43" t="str">
        <f ca="1"/>
        <v>No subcategories</v>
      </c>
      <c r="O43" t="str">
        <f ca="1"/>
        <v>No subcategories</v>
      </c>
      <c r="P43" t="str">
        <f ca="1"/>
        <v>No subcategories</v>
      </c>
      <c r="Q43" t="str">
        <f ca="1"/>
        <v>No subcategories</v>
      </c>
      <c r="R43" t="str">
        <f ca="1"/>
        <v>No subcategories</v>
      </c>
      <c r="S43" t="str">
        <f ca="1"/>
        <v>No subcategories</v>
      </c>
      <c r="T43" t="str">
        <f ca="1"/>
        <v>No subcategories</v>
      </c>
      <c r="U43" t="str">
        <f ca="1"/>
        <v>No subcategories</v>
      </c>
      <c r="V43" t="str">
        <f ca="1"/>
        <v>No subcategories</v>
      </c>
      <c r="W43" t="str">
        <f ca="1"/>
        <v>No subcategories</v>
      </c>
      <c r="X43" t="str">
        <f ca="1"/>
        <v>No subcategories</v>
      </c>
      <c r="Y43" t="str">
        <f ca="1"/>
        <v>No subcategories</v>
      </c>
      <c r="Z43" t="str">
        <f ca="1"/>
        <v>No subcategories</v>
      </c>
      <c r="AA43" t="str">
        <f ca="1"/>
        <v>No subcategories</v>
      </c>
      <c r="AB43" t="str">
        <f ca="1"/>
        <v>No subcategories</v>
      </c>
      <c r="AC43" t="str">
        <f ca="1"/>
        <v>No subcategories</v>
      </c>
      <c r="AD43" t="str">
        <f ca="1"/>
        <v>No subcategories</v>
      </c>
      <c r="AE43" t="str">
        <f ca="1"/>
        <v>No subcategories</v>
      </c>
      <c r="AF43" t="str">
        <f ca="1"/>
        <v>No subcategories</v>
      </c>
      <c r="AG43" t="str">
        <f ca="1"/>
        <v>No subcategories</v>
      </c>
      <c r="AH43" t="str">
        <f ca="1"/>
        <v>No subcategories</v>
      </c>
      <c r="AI43" t="str">
        <f ca="1"/>
        <v>No subcategories</v>
      </c>
      <c r="AJ43" t="str">
        <f ca="1"/>
        <v>No subcategories</v>
      </c>
      <c r="AK43" t="str">
        <f ca="1"/>
        <v>No subcategories</v>
      </c>
      <c r="AL43" t="str">
        <f ca="1"/>
        <v>No subcategories</v>
      </c>
      <c r="AM43" t="str">
        <f ca="1"/>
        <v>No subcategories</v>
      </c>
      <c r="AN43" t="str">
        <f ca="1"/>
        <v>No subcategories</v>
      </c>
      <c r="AO43" t="str">
        <f ca="1"/>
        <v>No subcategories</v>
      </c>
      <c r="AP43" t="str">
        <f ca="1"/>
        <v>No subcategories</v>
      </c>
      <c r="AQ43" t="str">
        <f ca="1"/>
        <v>No subcategories</v>
      </c>
      <c r="AR43" t="str">
        <f ca="1"/>
        <v>No subcategories</v>
      </c>
      <c r="AS43" t="str">
        <f ca="1"/>
        <v>No subcategories</v>
      </c>
      <c r="AT43" t="str">
        <f ca="1"/>
        <v>No subcategories</v>
      </c>
      <c r="AU43" t="str">
        <f ca="1"/>
        <v>No subcategories</v>
      </c>
      <c r="AV43" t="str">
        <f ca="1"/>
        <v>No subcategories</v>
      </c>
      <c r="AW43" t="str">
        <f ca="1"/>
        <v>No subcategories</v>
      </c>
      <c r="AX43" t="str">
        <f ca="1"/>
        <v>No subcategories</v>
      </c>
      <c r="AY43" t="str">
        <f ca="1"/>
        <v>No subcategories</v>
      </c>
      <c r="AZ43" t="str">
        <f ca="1"/>
        <v>No subcategories</v>
      </c>
      <c r="BA43" t="str">
        <f ca="1"/>
        <v>No subcategories</v>
      </c>
      <c r="BB43" t="str">
        <f ca="1"/>
        <v>No subcategories</v>
      </c>
      <c r="BC43" t="str">
        <f ca="1"/>
        <v>No subcategories</v>
      </c>
      <c r="BD43" t="str">
        <f ca="1"/>
        <v>No subcategories</v>
      </c>
      <c r="BE43" t="str">
        <f ca="1"/>
        <v>No subcategories</v>
      </c>
      <c r="BF43" t="str">
        <f ca="1"/>
        <v>No subcategories</v>
      </c>
      <c r="BG43" t="str">
        <f ca="1"/>
        <v>No subcategories</v>
      </c>
      <c r="BH43" t="str">
        <f ca="1"/>
        <v>No subcategories</v>
      </c>
      <c r="BI43" t="str">
        <f ca="1"/>
        <v>No subcategories</v>
      </c>
      <c r="BJ43" t="str">
        <f ca="1"/>
        <v>No subcategories</v>
      </c>
      <c r="BK43" t="str">
        <f ca="1"/>
        <v>No subcategories</v>
      </c>
      <c r="BL43" t="str">
        <f ca="1"/>
        <v>No subcategories</v>
      </c>
      <c r="BM43" t="str">
        <f ca="1"/>
        <v>No subcategories</v>
      </c>
      <c r="BN43" t="str">
        <f ca="1"/>
        <v>No subcategories</v>
      </c>
      <c r="BO43" t="str">
        <f ca="1"/>
        <v>No subcategories</v>
      </c>
      <c r="BP43" t="str">
        <f ca="1"/>
        <v>No subcategories</v>
      </c>
      <c r="BQ43" t="str">
        <f ca="1"/>
        <v>No subcategories</v>
      </c>
      <c r="BR43" t="str">
        <f ca="1"/>
        <v>No subcategories</v>
      </c>
      <c r="BS43" t="str">
        <f ca="1"/>
        <v>No subcategories</v>
      </c>
      <c r="BT43" t="str">
        <f ca="1"/>
        <v>No subcategories</v>
      </c>
      <c r="BU43" t="str">
        <f ca="1"/>
        <v>No subcategories</v>
      </c>
      <c r="BV43" t="str">
        <f ca="1"/>
        <v>No subcategories</v>
      </c>
      <c r="BW43" t="str">
        <f ca="1"/>
        <v>No subcategories</v>
      </c>
      <c r="BX43" t="str">
        <f ca="1"/>
        <v>No subcategories</v>
      </c>
      <c r="BY43" t="str">
        <f ca="1"/>
        <v>No subcategories</v>
      </c>
      <c r="BZ43" t="str">
        <f ca="1"/>
        <v>No subcategories</v>
      </c>
      <c r="CA43" t="str">
        <f ca="1"/>
        <v>No subcategories</v>
      </c>
      <c r="CB43" t="str">
        <f ca="1"/>
        <v>No subcategories</v>
      </c>
      <c r="CC43" t="str">
        <f ca="1"/>
        <v>No subcategories</v>
      </c>
      <c r="CD43" t="str">
        <f ca="1"/>
        <v>No subcategories</v>
      </c>
      <c r="CE43" t="str">
        <f ca="1"/>
        <v>No subcategories</v>
      </c>
      <c r="CF43" t="str">
        <f ca="1"/>
        <v>No subcategories</v>
      </c>
      <c r="CG43" t="str">
        <f ca="1"/>
        <v>No subcategories</v>
      </c>
      <c r="CH43" t="str">
        <f ca="1"/>
        <v>No subcategories</v>
      </c>
      <c r="CI43" t="str">
        <f ca="1"/>
        <v>No subcategories</v>
      </c>
      <c r="CJ43" t="str">
        <f ca="1"/>
        <v>No subcategories</v>
      </c>
      <c r="CK43" t="str">
        <f ca="1"/>
        <v>No subcategories</v>
      </c>
      <c r="CL43" t="str">
        <f ca="1"/>
        <v>No subcategories</v>
      </c>
      <c r="CM43" t="str">
        <f ca="1"/>
        <v>No subcategories</v>
      </c>
      <c r="CN43" t="str">
        <f ca="1"/>
        <v>No subcategories</v>
      </c>
      <c r="CO43" t="str">
        <f ca="1"/>
        <v>No subcategories</v>
      </c>
      <c r="CP43" t="str">
        <f ca="1"/>
        <v>No subcategories</v>
      </c>
      <c r="CQ43" t="str">
        <f ca="1"/>
        <v>No subcategories</v>
      </c>
    </row>
    <row r="44" spans="3:95" x14ac:dyDescent="0.3">
      <c r="C44" t="str" cm="1">
        <f t="array" aca="1" ref="C44:CQ44" ca="1">IFERROR(TRANSPOSE(INDEX(_xlfn._xlws.FILTER(INDIRECT("SubcategoriesTable[Subcategory name]"),INDIRECT("SubcategoriesTable[Category name]")=$B44),,)),"No subcategories")</f>
        <v>No subcategories</v>
      </c>
      <c r="D44" t="str">
        <f ca="1"/>
        <v>No subcategories</v>
      </c>
      <c r="E44" t="str">
        <f ca="1"/>
        <v>No subcategories</v>
      </c>
      <c r="F44" t="str">
        <f ca="1"/>
        <v>No subcategories</v>
      </c>
      <c r="G44" t="str">
        <f ca="1"/>
        <v>No subcategories</v>
      </c>
      <c r="H44" t="str">
        <f ca="1"/>
        <v>No subcategories</v>
      </c>
      <c r="I44" t="str">
        <f ca="1"/>
        <v>No subcategories</v>
      </c>
      <c r="J44" t="str">
        <f ca="1"/>
        <v>No subcategories</v>
      </c>
      <c r="K44" t="str">
        <f ca="1"/>
        <v>No subcategories</v>
      </c>
      <c r="L44" t="str">
        <f ca="1"/>
        <v>No subcategories</v>
      </c>
      <c r="M44" t="str">
        <f ca="1"/>
        <v>No subcategories</v>
      </c>
      <c r="N44" t="str">
        <f ca="1"/>
        <v>No subcategories</v>
      </c>
      <c r="O44" t="str">
        <f ca="1"/>
        <v>No subcategories</v>
      </c>
      <c r="P44" t="str">
        <f ca="1"/>
        <v>No subcategories</v>
      </c>
      <c r="Q44" t="str">
        <f ca="1"/>
        <v>No subcategories</v>
      </c>
      <c r="R44" t="str">
        <f ca="1"/>
        <v>No subcategories</v>
      </c>
      <c r="S44" t="str">
        <f ca="1"/>
        <v>No subcategories</v>
      </c>
      <c r="T44" t="str">
        <f ca="1"/>
        <v>No subcategories</v>
      </c>
      <c r="U44" t="str">
        <f ca="1"/>
        <v>No subcategories</v>
      </c>
      <c r="V44" t="str">
        <f ca="1"/>
        <v>No subcategories</v>
      </c>
      <c r="W44" t="str">
        <f ca="1"/>
        <v>No subcategories</v>
      </c>
      <c r="X44" t="str">
        <f ca="1"/>
        <v>No subcategories</v>
      </c>
      <c r="Y44" t="str">
        <f ca="1"/>
        <v>No subcategories</v>
      </c>
      <c r="Z44" t="str">
        <f ca="1"/>
        <v>No subcategories</v>
      </c>
      <c r="AA44" t="str">
        <f ca="1"/>
        <v>No subcategories</v>
      </c>
      <c r="AB44" t="str">
        <f ca="1"/>
        <v>No subcategories</v>
      </c>
      <c r="AC44" t="str">
        <f ca="1"/>
        <v>No subcategories</v>
      </c>
      <c r="AD44" t="str">
        <f ca="1"/>
        <v>No subcategories</v>
      </c>
      <c r="AE44" t="str">
        <f ca="1"/>
        <v>No subcategories</v>
      </c>
      <c r="AF44" t="str">
        <f ca="1"/>
        <v>No subcategories</v>
      </c>
      <c r="AG44" t="str">
        <f ca="1"/>
        <v>No subcategories</v>
      </c>
      <c r="AH44" t="str">
        <f ca="1"/>
        <v>No subcategories</v>
      </c>
      <c r="AI44" t="str">
        <f ca="1"/>
        <v>No subcategories</v>
      </c>
      <c r="AJ44" t="str">
        <f ca="1"/>
        <v>No subcategories</v>
      </c>
      <c r="AK44" t="str">
        <f ca="1"/>
        <v>No subcategories</v>
      </c>
      <c r="AL44" t="str">
        <f ca="1"/>
        <v>No subcategories</v>
      </c>
      <c r="AM44" t="str">
        <f ca="1"/>
        <v>No subcategories</v>
      </c>
      <c r="AN44" t="str">
        <f ca="1"/>
        <v>No subcategories</v>
      </c>
      <c r="AO44" t="str">
        <f ca="1"/>
        <v>No subcategories</v>
      </c>
      <c r="AP44" t="str">
        <f ca="1"/>
        <v>No subcategories</v>
      </c>
      <c r="AQ44" t="str">
        <f ca="1"/>
        <v>No subcategories</v>
      </c>
      <c r="AR44" t="str">
        <f ca="1"/>
        <v>No subcategories</v>
      </c>
      <c r="AS44" t="str">
        <f ca="1"/>
        <v>No subcategories</v>
      </c>
      <c r="AT44" t="str">
        <f ca="1"/>
        <v>No subcategories</v>
      </c>
      <c r="AU44" t="str">
        <f ca="1"/>
        <v>No subcategories</v>
      </c>
      <c r="AV44" t="str">
        <f ca="1"/>
        <v>No subcategories</v>
      </c>
      <c r="AW44" t="str">
        <f ca="1"/>
        <v>No subcategories</v>
      </c>
      <c r="AX44" t="str">
        <f ca="1"/>
        <v>No subcategories</v>
      </c>
      <c r="AY44" t="str">
        <f ca="1"/>
        <v>No subcategories</v>
      </c>
      <c r="AZ44" t="str">
        <f ca="1"/>
        <v>No subcategories</v>
      </c>
      <c r="BA44" t="str">
        <f ca="1"/>
        <v>No subcategories</v>
      </c>
      <c r="BB44" t="str">
        <f ca="1"/>
        <v>No subcategories</v>
      </c>
      <c r="BC44" t="str">
        <f ca="1"/>
        <v>No subcategories</v>
      </c>
      <c r="BD44" t="str">
        <f ca="1"/>
        <v>No subcategories</v>
      </c>
      <c r="BE44" t="str">
        <f ca="1"/>
        <v>No subcategories</v>
      </c>
      <c r="BF44" t="str">
        <f ca="1"/>
        <v>No subcategories</v>
      </c>
      <c r="BG44" t="str">
        <f ca="1"/>
        <v>No subcategories</v>
      </c>
      <c r="BH44" t="str">
        <f ca="1"/>
        <v>No subcategories</v>
      </c>
      <c r="BI44" t="str">
        <f ca="1"/>
        <v>No subcategories</v>
      </c>
      <c r="BJ44" t="str">
        <f ca="1"/>
        <v>No subcategories</v>
      </c>
      <c r="BK44" t="str">
        <f ca="1"/>
        <v>No subcategories</v>
      </c>
      <c r="BL44" t="str">
        <f ca="1"/>
        <v>No subcategories</v>
      </c>
      <c r="BM44" t="str">
        <f ca="1"/>
        <v>No subcategories</v>
      </c>
      <c r="BN44" t="str">
        <f ca="1"/>
        <v>No subcategories</v>
      </c>
      <c r="BO44" t="str">
        <f ca="1"/>
        <v>No subcategories</v>
      </c>
      <c r="BP44" t="str">
        <f ca="1"/>
        <v>No subcategories</v>
      </c>
      <c r="BQ44" t="str">
        <f ca="1"/>
        <v>No subcategories</v>
      </c>
      <c r="BR44" t="str">
        <f ca="1"/>
        <v>No subcategories</v>
      </c>
      <c r="BS44" t="str">
        <f ca="1"/>
        <v>No subcategories</v>
      </c>
      <c r="BT44" t="str">
        <f ca="1"/>
        <v>No subcategories</v>
      </c>
      <c r="BU44" t="str">
        <f ca="1"/>
        <v>No subcategories</v>
      </c>
      <c r="BV44" t="str">
        <f ca="1"/>
        <v>No subcategories</v>
      </c>
      <c r="BW44" t="str">
        <f ca="1"/>
        <v>No subcategories</v>
      </c>
      <c r="BX44" t="str">
        <f ca="1"/>
        <v>No subcategories</v>
      </c>
      <c r="BY44" t="str">
        <f ca="1"/>
        <v>No subcategories</v>
      </c>
      <c r="BZ44" t="str">
        <f ca="1"/>
        <v>No subcategories</v>
      </c>
      <c r="CA44" t="str">
        <f ca="1"/>
        <v>No subcategories</v>
      </c>
      <c r="CB44" t="str">
        <f ca="1"/>
        <v>No subcategories</v>
      </c>
      <c r="CC44" t="str">
        <f ca="1"/>
        <v>No subcategories</v>
      </c>
      <c r="CD44" t="str">
        <f ca="1"/>
        <v>No subcategories</v>
      </c>
      <c r="CE44" t="str">
        <f ca="1"/>
        <v>No subcategories</v>
      </c>
      <c r="CF44" t="str">
        <f ca="1"/>
        <v>No subcategories</v>
      </c>
      <c r="CG44" t="str">
        <f ca="1"/>
        <v>No subcategories</v>
      </c>
      <c r="CH44" t="str">
        <f ca="1"/>
        <v>No subcategories</v>
      </c>
      <c r="CI44" t="str">
        <f ca="1"/>
        <v>No subcategories</v>
      </c>
      <c r="CJ44" t="str">
        <f ca="1"/>
        <v>No subcategories</v>
      </c>
      <c r="CK44" t="str">
        <f ca="1"/>
        <v>No subcategories</v>
      </c>
      <c r="CL44" t="str">
        <f ca="1"/>
        <v>No subcategories</v>
      </c>
      <c r="CM44" t="str">
        <f ca="1"/>
        <v>No subcategories</v>
      </c>
      <c r="CN44" t="str">
        <f ca="1"/>
        <v>No subcategories</v>
      </c>
      <c r="CO44" t="str">
        <f ca="1"/>
        <v>No subcategories</v>
      </c>
      <c r="CP44" t="str">
        <f ca="1"/>
        <v>No subcategories</v>
      </c>
      <c r="CQ44" t="str">
        <f ca="1"/>
        <v>No subcategories</v>
      </c>
    </row>
    <row r="45" spans="3:95" x14ac:dyDescent="0.3">
      <c r="C45" t="str" cm="1">
        <f t="array" aca="1" ref="C45:CQ45" ca="1">IFERROR(TRANSPOSE(INDEX(_xlfn._xlws.FILTER(INDIRECT("SubcategoriesTable[Subcategory name]"),INDIRECT("SubcategoriesTable[Category name]")=$B45),,)),"No subcategories")</f>
        <v>No subcategories</v>
      </c>
      <c r="D45" t="str">
        <f ca="1"/>
        <v>No subcategories</v>
      </c>
      <c r="E45" t="str">
        <f ca="1"/>
        <v>No subcategories</v>
      </c>
      <c r="F45" t="str">
        <f ca="1"/>
        <v>No subcategories</v>
      </c>
      <c r="G45" t="str">
        <f ca="1"/>
        <v>No subcategories</v>
      </c>
      <c r="H45" t="str">
        <f ca="1"/>
        <v>No subcategories</v>
      </c>
      <c r="I45" t="str">
        <f ca="1"/>
        <v>No subcategories</v>
      </c>
      <c r="J45" t="str">
        <f ca="1"/>
        <v>No subcategories</v>
      </c>
      <c r="K45" t="str">
        <f ca="1"/>
        <v>No subcategories</v>
      </c>
      <c r="L45" t="str">
        <f ca="1"/>
        <v>No subcategories</v>
      </c>
      <c r="M45" t="str">
        <f ca="1"/>
        <v>No subcategories</v>
      </c>
      <c r="N45" t="str">
        <f ca="1"/>
        <v>No subcategories</v>
      </c>
      <c r="O45" t="str">
        <f ca="1"/>
        <v>No subcategories</v>
      </c>
      <c r="P45" t="str">
        <f ca="1"/>
        <v>No subcategories</v>
      </c>
      <c r="Q45" t="str">
        <f ca="1"/>
        <v>No subcategories</v>
      </c>
      <c r="R45" t="str">
        <f ca="1"/>
        <v>No subcategories</v>
      </c>
      <c r="S45" t="str">
        <f ca="1"/>
        <v>No subcategories</v>
      </c>
      <c r="T45" t="str">
        <f ca="1"/>
        <v>No subcategories</v>
      </c>
      <c r="U45" t="str">
        <f ca="1"/>
        <v>No subcategories</v>
      </c>
      <c r="V45" t="str">
        <f ca="1"/>
        <v>No subcategories</v>
      </c>
      <c r="W45" t="str">
        <f ca="1"/>
        <v>No subcategories</v>
      </c>
      <c r="X45" t="str">
        <f ca="1"/>
        <v>No subcategories</v>
      </c>
      <c r="Y45" t="str">
        <f ca="1"/>
        <v>No subcategories</v>
      </c>
      <c r="Z45" t="str">
        <f ca="1"/>
        <v>No subcategories</v>
      </c>
      <c r="AA45" t="str">
        <f ca="1"/>
        <v>No subcategories</v>
      </c>
      <c r="AB45" t="str">
        <f ca="1"/>
        <v>No subcategories</v>
      </c>
      <c r="AC45" t="str">
        <f ca="1"/>
        <v>No subcategories</v>
      </c>
      <c r="AD45" t="str">
        <f ca="1"/>
        <v>No subcategories</v>
      </c>
      <c r="AE45" t="str">
        <f ca="1"/>
        <v>No subcategories</v>
      </c>
      <c r="AF45" t="str">
        <f ca="1"/>
        <v>No subcategories</v>
      </c>
      <c r="AG45" t="str">
        <f ca="1"/>
        <v>No subcategories</v>
      </c>
      <c r="AH45" t="str">
        <f ca="1"/>
        <v>No subcategories</v>
      </c>
      <c r="AI45" t="str">
        <f ca="1"/>
        <v>No subcategories</v>
      </c>
      <c r="AJ45" t="str">
        <f ca="1"/>
        <v>No subcategories</v>
      </c>
      <c r="AK45" t="str">
        <f ca="1"/>
        <v>No subcategories</v>
      </c>
      <c r="AL45" t="str">
        <f ca="1"/>
        <v>No subcategories</v>
      </c>
      <c r="AM45" t="str">
        <f ca="1"/>
        <v>No subcategories</v>
      </c>
      <c r="AN45" t="str">
        <f ca="1"/>
        <v>No subcategories</v>
      </c>
      <c r="AO45" t="str">
        <f ca="1"/>
        <v>No subcategories</v>
      </c>
      <c r="AP45" t="str">
        <f ca="1"/>
        <v>No subcategories</v>
      </c>
      <c r="AQ45" t="str">
        <f ca="1"/>
        <v>No subcategories</v>
      </c>
      <c r="AR45" t="str">
        <f ca="1"/>
        <v>No subcategories</v>
      </c>
      <c r="AS45" t="str">
        <f ca="1"/>
        <v>No subcategories</v>
      </c>
      <c r="AT45" t="str">
        <f ca="1"/>
        <v>No subcategories</v>
      </c>
      <c r="AU45" t="str">
        <f ca="1"/>
        <v>No subcategories</v>
      </c>
      <c r="AV45" t="str">
        <f ca="1"/>
        <v>No subcategories</v>
      </c>
      <c r="AW45" t="str">
        <f ca="1"/>
        <v>No subcategories</v>
      </c>
      <c r="AX45" t="str">
        <f ca="1"/>
        <v>No subcategories</v>
      </c>
      <c r="AY45" t="str">
        <f ca="1"/>
        <v>No subcategories</v>
      </c>
      <c r="AZ45" t="str">
        <f ca="1"/>
        <v>No subcategories</v>
      </c>
      <c r="BA45" t="str">
        <f ca="1"/>
        <v>No subcategories</v>
      </c>
      <c r="BB45" t="str">
        <f ca="1"/>
        <v>No subcategories</v>
      </c>
      <c r="BC45" t="str">
        <f ca="1"/>
        <v>No subcategories</v>
      </c>
      <c r="BD45" t="str">
        <f ca="1"/>
        <v>No subcategories</v>
      </c>
      <c r="BE45" t="str">
        <f ca="1"/>
        <v>No subcategories</v>
      </c>
      <c r="BF45" t="str">
        <f ca="1"/>
        <v>No subcategories</v>
      </c>
      <c r="BG45" t="str">
        <f ca="1"/>
        <v>No subcategories</v>
      </c>
      <c r="BH45" t="str">
        <f ca="1"/>
        <v>No subcategories</v>
      </c>
      <c r="BI45" t="str">
        <f ca="1"/>
        <v>No subcategories</v>
      </c>
      <c r="BJ45" t="str">
        <f ca="1"/>
        <v>No subcategories</v>
      </c>
      <c r="BK45" t="str">
        <f ca="1"/>
        <v>No subcategories</v>
      </c>
      <c r="BL45" t="str">
        <f ca="1"/>
        <v>No subcategories</v>
      </c>
      <c r="BM45" t="str">
        <f ca="1"/>
        <v>No subcategories</v>
      </c>
      <c r="BN45" t="str">
        <f ca="1"/>
        <v>No subcategories</v>
      </c>
      <c r="BO45" t="str">
        <f ca="1"/>
        <v>No subcategories</v>
      </c>
      <c r="BP45" t="str">
        <f ca="1"/>
        <v>No subcategories</v>
      </c>
      <c r="BQ45" t="str">
        <f ca="1"/>
        <v>No subcategories</v>
      </c>
      <c r="BR45" t="str">
        <f ca="1"/>
        <v>No subcategories</v>
      </c>
      <c r="BS45" t="str">
        <f ca="1"/>
        <v>No subcategories</v>
      </c>
      <c r="BT45" t="str">
        <f ca="1"/>
        <v>No subcategories</v>
      </c>
      <c r="BU45" t="str">
        <f ca="1"/>
        <v>No subcategories</v>
      </c>
      <c r="BV45" t="str">
        <f ca="1"/>
        <v>No subcategories</v>
      </c>
      <c r="BW45" t="str">
        <f ca="1"/>
        <v>No subcategories</v>
      </c>
      <c r="BX45" t="str">
        <f ca="1"/>
        <v>No subcategories</v>
      </c>
      <c r="BY45" t="str">
        <f ca="1"/>
        <v>No subcategories</v>
      </c>
      <c r="BZ45" t="str">
        <f ca="1"/>
        <v>No subcategories</v>
      </c>
      <c r="CA45" t="str">
        <f ca="1"/>
        <v>No subcategories</v>
      </c>
      <c r="CB45" t="str">
        <f ca="1"/>
        <v>No subcategories</v>
      </c>
      <c r="CC45" t="str">
        <f ca="1"/>
        <v>No subcategories</v>
      </c>
      <c r="CD45" t="str">
        <f ca="1"/>
        <v>No subcategories</v>
      </c>
      <c r="CE45" t="str">
        <f ca="1"/>
        <v>No subcategories</v>
      </c>
      <c r="CF45" t="str">
        <f ca="1"/>
        <v>No subcategories</v>
      </c>
      <c r="CG45" t="str">
        <f ca="1"/>
        <v>No subcategories</v>
      </c>
      <c r="CH45" t="str">
        <f ca="1"/>
        <v>No subcategories</v>
      </c>
      <c r="CI45" t="str">
        <f ca="1"/>
        <v>No subcategories</v>
      </c>
      <c r="CJ45" t="str">
        <f ca="1"/>
        <v>No subcategories</v>
      </c>
      <c r="CK45" t="str">
        <f ca="1"/>
        <v>No subcategories</v>
      </c>
      <c r="CL45" t="str">
        <f ca="1"/>
        <v>No subcategories</v>
      </c>
      <c r="CM45" t="str">
        <f ca="1"/>
        <v>No subcategories</v>
      </c>
      <c r="CN45" t="str">
        <f ca="1"/>
        <v>No subcategories</v>
      </c>
      <c r="CO45" t="str">
        <f ca="1"/>
        <v>No subcategories</v>
      </c>
      <c r="CP45" t="str">
        <f ca="1"/>
        <v>No subcategories</v>
      </c>
      <c r="CQ45" t="str">
        <f ca="1"/>
        <v>No subcategories</v>
      </c>
    </row>
    <row r="46" spans="3:95" x14ac:dyDescent="0.3">
      <c r="C46" t="str" cm="1">
        <f t="array" aca="1" ref="C46:CQ46" ca="1">IFERROR(TRANSPOSE(INDEX(_xlfn._xlws.FILTER(INDIRECT("SubcategoriesTable[Subcategory name]"),INDIRECT("SubcategoriesTable[Category name]")=$B46),,)),"No subcategories")</f>
        <v>No subcategories</v>
      </c>
      <c r="D46" t="str">
        <f ca="1"/>
        <v>No subcategories</v>
      </c>
      <c r="E46" t="str">
        <f ca="1"/>
        <v>No subcategories</v>
      </c>
      <c r="F46" t="str">
        <f ca="1"/>
        <v>No subcategories</v>
      </c>
      <c r="G46" t="str">
        <f ca="1"/>
        <v>No subcategories</v>
      </c>
      <c r="H46" t="str">
        <f ca="1"/>
        <v>No subcategories</v>
      </c>
      <c r="I46" t="str">
        <f ca="1"/>
        <v>No subcategories</v>
      </c>
      <c r="J46" t="str">
        <f ca="1"/>
        <v>No subcategories</v>
      </c>
      <c r="K46" t="str">
        <f ca="1"/>
        <v>No subcategories</v>
      </c>
      <c r="L46" t="str">
        <f ca="1"/>
        <v>No subcategories</v>
      </c>
      <c r="M46" t="str">
        <f ca="1"/>
        <v>No subcategories</v>
      </c>
      <c r="N46" t="str">
        <f ca="1"/>
        <v>No subcategories</v>
      </c>
      <c r="O46" t="str">
        <f ca="1"/>
        <v>No subcategories</v>
      </c>
      <c r="P46" t="str">
        <f ca="1"/>
        <v>No subcategories</v>
      </c>
      <c r="Q46" t="str">
        <f ca="1"/>
        <v>No subcategories</v>
      </c>
      <c r="R46" t="str">
        <f ca="1"/>
        <v>No subcategories</v>
      </c>
      <c r="S46" t="str">
        <f ca="1"/>
        <v>No subcategories</v>
      </c>
      <c r="T46" t="str">
        <f ca="1"/>
        <v>No subcategories</v>
      </c>
      <c r="U46" t="str">
        <f ca="1"/>
        <v>No subcategories</v>
      </c>
      <c r="V46" t="str">
        <f ca="1"/>
        <v>No subcategories</v>
      </c>
      <c r="W46" t="str">
        <f ca="1"/>
        <v>No subcategories</v>
      </c>
      <c r="X46" t="str">
        <f ca="1"/>
        <v>No subcategories</v>
      </c>
      <c r="Y46" t="str">
        <f ca="1"/>
        <v>No subcategories</v>
      </c>
      <c r="Z46" t="str">
        <f ca="1"/>
        <v>No subcategories</v>
      </c>
      <c r="AA46" t="str">
        <f ca="1"/>
        <v>No subcategories</v>
      </c>
      <c r="AB46" t="str">
        <f ca="1"/>
        <v>No subcategories</v>
      </c>
      <c r="AC46" t="str">
        <f ca="1"/>
        <v>No subcategories</v>
      </c>
      <c r="AD46" t="str">
        <f ca="1"/>
        <v>No subcategories</v>
      </c>
      <c r="AE46" t="str">
        <f ca="1"/>
        <v>No subcategories</v>
      </c>
      <c r="AF46" t="str">
        <f ca="1"/>
        <v>No subcategories</v>
      </c>
      <c r="AG46" t="str">
        <f ca="1"/>
        <v>No subcategories</v>
      </c>
      <c r="AH46" t="str">
        <f ca="1"/>
        <v>No subcategories</v>
      </c>
      <c r="AI46" t="str">
        <f ca="1"/>
        <v>No subcategories</v>
      </c>
      <c r="AJ46" t="str">
        <f ca="1"/>
        <v>No subcategories</v>
      </c>
      <c r="AK46" t="str">
        <f ca="1"/>
        <v>No subcategories</v>
      </c>
      <c r="AL46" t="str">
        <f ca="1"/>
        <v>No subcategories</v>
      </c>
      <c r="AM46" t="str">
        <f ca="1"/>
        <v>No subcategories</v>
      </c>
      <c r="AN46" t="str">
        <f ca="1"/>
        <v>No subcategories</v>
      </c>
      <c r="AO46" t="str">
        <f ca="1"/>
        <v>No subcategories</v>
      </c>
      <c r="AP46" t="str">
        <f ca="1"/>
        <v>No subcategories</v>
      </c>
      <c r="AQ46" t="str">
        <f ca="1"/>
        <v>No subcategories</v>
      </c>
      <c r="AR46" t="str">
        <f ca="1"/>
        <v>No subcategories</v>
      </c>
      <c r="AS46" t="str">
        <f ca="1"/>
        <v>No subcategories</v>
      </c>
      <c r="AT46" t="str">
        <f ca="1"/>
        <v>No subcategories</v>
      </c>
      <c r="AU46" t="str">
        <f ca="1"/>
        <v>No subcategories</v>
      </c>
      <c r="AV46" t="str">
        <f ca="1"/>
        <v>No subcategories</v>
      </c>
      <c r="AW46" t="str">
        <f ca="1"/>
        <v>No subcategories</v>
      </c>
      <c r="AX46" t="str">
        <f ca="1"/>
        <v>No subcategories</v>
      </c>
      <c r="AY46" t="str">
        <f ca="1"/>
        <v>No subcategories</v>
      </c>
      <c r="AZ46" t="str">
        <f ca="1"/>
        <v>No subcategories</v>
      </c>
      <c r="BA46" t="str">
        <f ca="1"/>
        <v>No subcategories</v>
      </c>
      <c r="BB46" t="str">
        <f ca="1"/>
        <v>No subcategories</v>
      </c>
      <c r="BC46" t="str">
        <f ca="1"/>
        <v>No subcategories</v>
      </c>
      <c r="BD46" t="str">
        <f ca="1"/>
        <v>No subcategories</v>
      </c>
      <c r="BE46" t="str">
        <f ca="1"/>
        <v>No subcategories</v>
      </c>
      <c r="BF46" t="str">
        <f ca="1"/>
        <v>No subcategories</v>
      </c>
      <c r="BG46" t="str">
        <f ca="1"/>
        <v>No subcategories</v>
      </c>
      <c r="BH46" t="str">
        <f ca="1"/>
        <v>No subcategories</v>
      </c>
      <c r="BI46" t="str">
        <f ca="1"/>
        <v>No subcategories</v>
      </c>
      <c r="BJ46" t="str">
        <f ca="1"/>
        <v>No subcategories</v>
      </c>
      <c r="BK46" t="str">
        <f ca="1"/>
        <v>No subcategories</v>
      </c>
      <c r="BL46" t="str">
        <f ca="1"/>
        <v>No subcategories</v>
      </c>
      <c r="BM46" t="str">
        <f ca="1"/>
        <v>No subcategories</v>
      </c>
      <c r="BN46" t="str">
        <f ca="1"/>
        <v>No subcategories</v>
      </c>
      <c r="BO46" t="str">
        <f ca="1"/>
        <v>No subcategories</v>
      </c>
      <c r="BP46" t="str">
        <f ca="1"/>
        <v>No subcategories</v>
      </c>
      <c r="BQ46" t="str">
        <f ca="1"/>
        <v>No subcategories</v>
      </c>
      <c r="BR46" t="str">
        <f ca="1"/>
        <v>No subcategories</v>
      </c>
      <c r="BS46" t="str">
        <f ca="1"/>
        <v>No subcategories</v>
      </c>
      <c r="BT46" t="str">
        <f ca="1"/>
        <v>No subcategories</v>
      </c>
      <c r="BU46" t="str">
        <f ca="1"/>
        <v>No subcategories</v>
      </c>
      <c r="BV46" t="str">
        <f ca="1"/>
        <v>No subcategories</v>
      </c>
      <c r="BW46" t="str">
        <f ca="1"/>
        <v>No subcategories</v>
      </c>
      <c r="BX46" t="str">
        <f ca="1"/>
        <v>No subcategories</v>
      </c>
      <c r="BY46" t="str">
        <f ca="1"/>
        <v>No subcategories</v>
      </c>
      <c r="BZ46" t="str">
        <f ca="1"/>
        <v>No subcategories</v>
      </c>
      <c r="CA46" t="str">
        <f ca="1"/>
        <v>No subcategories</v>
      </c>
      <c r="CB46" t="str">
        <f ca="1"/>
        <v>No subcategories</v>
      </c>
      <c r="CC46" t="str">
        <f ca="1"/>
        <v>No subcategories</v>
      </c>
      <c r="CD46" t="str">
        <f ca="1"/>
        <v>No subcategories</v>
      </c>
      <c r="CE46" t="str">
        <f ca="1"/>
        <v>No subcategories</v>
      </c>
      <c r="CF46" t="str">
        <f ca="1"/>
        <v>No subcategories</v>
      </c>
      <c r="CG46" t="str">
        <f ca="1"/>
        <v>No subcategories</v>
      </c>
      <c r="CH46" t="str">
        <f ca="1"/>
        <v>No subcategories</v>
      </c>
      <c r="CI46" t="str">
        <f ca="1"/>
        <v>No subcategories</v>
      </c>
      <c r="CJ46" t="str">
        <f ca="1"/>
        <v>No subcategories</v>
      </c>
      <c r="CK46" t="str">
        <f ca="1"/>
        <v>No subcategories</v>
      </c>
      <c r="CL46" t="str">
        <f ca="1"/>
        <v>No subcategories</v>
      </c>
      <c r="CM46" t="str">
        <f ca="1"/>
        <v>No subcategories</v>
      </c>
      <c r="CN46" t="str">
        <f ca="1"/>
        <v>No subcategories</v>
      </c>
      <c r="CO46" t="str">
        <f ca="1"/>
        <v>No subcategories</v>
      </c>
      <c r="CP46" t="str">
        <f ca="1"/>
        <v>No subcategories</v>
      </c>
      <c r="CQ46" t="str">
        <f ca="1"/>
        <v>No subcategories</v>
      </c>
    </row>
    <row r="47" spans="3:95" x14ac:dyDescent="0.3">
      <c r="C47" t="str" cm="1">
        <f t="array" aca="1" ref="C47:CQ47" ca="1">IFERROR(TRANSPOSE(INDEX(_xlfn._xlws.FILTER(INDIRECT("SubcategoriesTable[Subcategory name]"),INDIRECT("SubcategoriesTable[Category name]")=$B47),,)),"No subcategories")</f>
        <v>No subcategories</v>
      </c>
      <c r="D47" t="str">
        <f ca="1"/>
        <v>No subcategories</v>
      </c>
      <c r="E47" t="str">
        <f ca="1"/>
        <v>No subcategories</v>
      </c>
      <c r="F47" t="str">
        <f ca="1"/>
        <v>No subcategories</v>
      </c>
      <c r="G47" t="str">
        <f ca="1"/>
        <v>No subcategories</v>
      </c>
      <c r="H47" t="str">
        <f ca="1"/>
        <v>No subcategories</v>
      </c>
      <c r="I47" t="str">
        <f ca="1"/>
        <v>No subcategories</v>
      </c>
      <c r="J47" t="str">
        <f ca="1"/>
        <v>No subcategories</v>
      </c>
      <c r="K47" t="str">
        <f ca="1"/>
        <v>No subcategories</v>
      </c>
      <c r="L47" t="str">
        <f ca="1"/>
        <v>No subcategories</v>
      </c>
      <c r="M47" t="str">
        <f ca="1"/>
        <v>No subcategories</v>
      </c>
      <c r="N47" t="str">
        <f ca="1"/>
        <v>No subcategories</v>
      </c>
      <c r="O47" t="str">
        <f ca="1"/>
        <v>No subcategories</v>
      </c>
      <c r="P47" t="str">
        <f ca="1"/>
        <v>No subcategories</v>
      </c>
      <c r="Q47" t="str">
        <f ca="1"/>
        <v>No subcategories</v>
      </c>
      <c r="R47" t="str">
        <f ca="1"/>
        <v>No subcategories</v>
      </c>
      <c r="S47" t="str">
        <f ca="1"/>
        <v>No subcategories</v>
      </c>
      <c r="T47" t="str">
        <f ca="1"/>
        <v>No subcategories</v>
      </c>
      <c r="U47" t="str">
        <f ca="1"/>
        <v>No subcategories</v>
      </c>
      <c r="V47" t="str">
        <f ca="1"/>
        <v>No subcategories</v>
      </c>
      <c r="W47" t="str">
        <f ca="1"/>
        <v>No subcategories</v>
      </c>
      <c r="X47" t="str">
        <f ca="1"/>
        <v>No subcategories</v>
      </c>
      <c r="Y47" t="str">
        <f ca="1"/>
        <v>No subcategories</v>
      </c>
      <c r="Z47" t="str">
        <f ca="1"/>
        <v>No subcategories</v>
      </c>
      <c r="AA47" t="str">
        <f ca="1"/>
        <v>No subcategories</v>
      </c>
      <c r="AB47" t="str">
        <f ca="1"/>
        <v>No subcategories</v>
      </c>
      <c r="AC47" t="str">
        <f ca="1"/>
        <v>No subcategories</v>
      </c>
      <c r="AD47" t="str">
        <f ca="1"/>
        <v>No subcategories</v>
      </c>
      <c r="AE47" t="str">
        <f ca="1"/>
        <v>No subcategories</v>
      </c>
      <c r="AF47" t="str">
        <f ca="1"/>
        <v>No subcategories</v>
      </c>
      <c r="AG47" t="str">
        <f ca="1"/>
        <v>No subcategories</v>
      </c>
      <c r="AH47" t="str">
        <f ca="1"/>
        <v>No subcategories</v>
      </c>
      <c r="AI47" t="str">
        <f ca="1"/>
        <v>No subcategories</v>
      </c>
      <c r="AJ47" t="str">
        <f ca="1"/>
        <v>No subcategories</v>
      </c>
      <c r="AK47" t="str">
        <f ca="1"/>
        <v>No subcategories</v>
      </c>
      <c r="AL47" t="str">
        <f ca="1"/>
        <v>No subcategories</v>
      </c>
      <c r="AM47" t="str">
        <f ca="1"/>
        <v>No subcategories</v>
      </c>
      <c r="AN47" t="str">
        <f ca="1"/>
        <v>No subcategories</v>
      </c>
      <c r="AO47" t="str">
        <f ca="1"/>
        <v>No subcategories</v>
      </c>
      <c r="AP47" t="str">
        <f ca="1"/>
        <v>No subcategories</v>
      </c>
      <c r="AQ47" t="str">
        <f ca="1"/>
        <v>No subcategories</v>
      </c>
      <c r="AR47" t="str">
        <f ca="1"/>
        <v>No subcategories</v>
      </c>
      <c r="AS47" t="str">
        <f ca="1"/>
        <v>No subcategories</v>
      </c>
      <c r="AT47" t="str">
        <f ca="1"/>
        <v>No subcategories</v>
      </c>
      <c r="AU47" t="str">
        <f ca="1"/>
        <v>No subcategories</v>
      </c>
      <c r="AV47" t="str">
        <f ca="1"/>
        <v>No subcategories</v>
      </c>
      <c r="AW47" t="str">
        <f ca="1"/>
        <v>No subcategories</v>
      </c>
      <c r="AX47" t="str">
        <f ca="1"/>
        <v>No subcategories</v>
      </c>
      <c r="AY47" t="str">
        <f ca="1"/>
        <v>No subcategories</v>
      </c>
      <c r="AZ47" t="str">
        <f ca="1"/>
        <v>No subcategories</v>
      </c>
      <c r="BA47" t="str">
        <f ca="1"/>
        <v>No subcategories</v>
      </c>
      <c r="BB47" t="str">
        <f ca="1"/>
        <v>No subcategories</v>
      </c>
      <c r="BC47" t="str">
        <f ca="1"/>
        <v>No subcategories</v>
      </c>
      <c r="BD47" t="str">
        <f ca="1"/>
        <v>No subcategories</v>
      </c>
      <c r="BE47" t="str">
        <f ca="1"/>
        <v>No subcategories</v>
      </c>
      <c r="BF47" t="str">
        <f ca="1"/>
        <v>No subcategories</v>
      </c>
      <c r="BG47" t="str">
        <f ca="1"/>
        <v>No subcategories</v>
      </c>
      <c r="BH47" t="str">
        <f ca="1"/>
        <v>No subcategories</v>
      </c>
      <c r="BI47" t="str">
        <f ca="1"/>
        <v>No subcategories</v>
      </c>
      <c r="BJ47" t="str">
        <f ca="1"/>
        <v>No subcategories</v>
      </c>
      <c r="BK47" t="str">
        <f ca="1"/>
        <v>No subcategories</v>
      </c>
      <c r="BL47" t="str">
        <f ca="1"/>
        <v>No subcategories</v>
      </c>
      <c r="BM47" t="str">
        <f ca="1"/>
        <v>No subcategories</v>
      </c>
      <c r="BN47" t="str">
        <f ca="1"/>
        <v>No subcategories</v>
      </c>
      <c r="BO47" t="str">
        <f ca="1"/>
        <v>No subcategories</v>
      </c>
      <c r="BP47" t="str">
        <f ca="1"/>
        <v>No subcategories</v>
      </c>
      <c r="BQ47" t="str">
        <f ca="1"/>
        <v>No subcategories</v>
      </c>
      <c r="BR47" t="str">
        <f ca="1"/>
        <v>No subcategories</v>
      </c>
      <c r="BS47" t="str">
        <f ca="1"/>
        <v>No subcategories</v>
      </c>
      <c r="BT47" t="str">
        <f ca="1"/>
        <v>No subcategories</v>
      </c>
      <c r="BU47" t="str">
        <f ca="1"/>
        <v>No subcategories</v>
      </c>
      <c r="BV47" t="str">
        <f ca="1"/>
        <v>No subcategories</v>
      </c>
      <c r="BW47" t="str">
        <f ca="1"/>
        <v>No subcategories</v>
      </c>
      <c r="BX47" t="str">
        <f ca="1"/>
        <v>No subcategories</v>
      </c>
      <c r="BY47" t="str">
        <f ca="1"/>
        <v>No subcategories</v>
      </c>
      <c r="BZ47" t="str">
        <f ca="1"/>
        <v>No subcategories</v>
      </c>
      <c r="CA47" t="str">
        <f ca="1"/>
        <v>No subcategories</v>
      </c>
      <c r="CB47" t="str">
        <f ca="1"/>
        <v>No subcategories</v>
      </c>
      <c r="CC47" t="str">
        <f ca="1"/>
        <v>No subcategories</v>
      </c>
      <c r="CD47" t="str">
        <f ca="1"/>
        <v>No subcategories</v>
      </c>
      <c r="CE47" t="str">
        <f ca="1"/>
        <v>No subcategories</v>
      </c>
      <c r="CF47" t="str">
        <f ca="1"/>
        <v>No subcategories</v>
      </c>
      <c r="CG47" t="str">
        <f ca="1"/>
        <v>No subcategories</v>
      </c>
      <c r="CH47" t="str">
        <f ca="1"/>
        <v>No subcategories</v>
      </c>
      <c r="CI47" t="str">
        <f ca="1"/>
        <v>No subcategories</v>
      </c>
      <c r="CJ47" t="str">
        <f ca="1"/>
        <v>No subcategories</v>
      </c>
      <c r="CK47" t="str">
        <f ca="1"/>
        <v>No subcategories</v>
      </c>
      <c r="CL47" t="str">
        <f ca="1"/>
        <v>No subcategories</v>
      </c>
      <c r="CM47" t="str">
        <f ca="1"/>
        <v>No subcategories</v>
      </c>
      <c r="CN47" t="str">
        <f ca="1"/>
        <v>No subcategories</v>
      </c>
      <c r="CO47" t="str">
        <f ca="1"/>
        <v>No subcategories</v>
      </c>
      <c r="CP47" t="str">
        <f ca="1"/>
        <v>No subcategories</v>
      </c>
      <c r="CQ47" t="str">
        <f ca="1"/>
        <v>No subcategories</v>
      </c>
    </row>
    <row r="48" spans="3:95" x14ac:dyDescent="0.3">
      <c r="C48" t="str" cm="1">
        <f t="array" aca="1" ref="C48:CQ48" ca="1">IFERROR(TRANSPOSE(INDEX(_xlfn._xlws.FILTER(INDIRECT("SubcategoriesTable[Subcategory name]"),INDIRECT("SubcategoriesTable[Category name]")=$B48),,)),"No subcategories")</f>
        <v>No subcategories</v>
      </c>
      <c r="D48" t="str">
        <f ca="1"/>
        <v>No subcategories</v>
      </c>
      <c r="E48" t="str">
        <f ca="1"/>
        <v>No subcategories</v>
      </c>
      <c r="F48" t="str">
        <f ca="1"/>
        <v>No subcategories</v>
      </c>
      <c r="G48" t="str">
        <f ca="1"/>
        <v>No subcategories</v>
      </c>
      <c r="H48" t="str">
        <f ca="1"/>
        <v>No subcategories</v>
      </c>
      <c r="I48" t="str">
        <f ca="1"/>
        <v>No subcategories</v>
      </c>
      <c r="J48" t="str">
        <f ca="1"/>
        <v>No subcategories</v>
      </c>
      <c r="K48" t="str">
        <f ca="1"/>
        <v>No subcategories</v>
      </c>
      <c r="L48" t="str">
        <f ca="1"/>
        <v>No subcategories</v>
      </c>
      <c r="M48" t="str">
        <f ca="1"/>
        <v>No subcategories</v>
      </c>
      <c r="N48" t="str">
        <f ca="1"/>
        <v>No subcategories</v>
      </c>
      <c r="O48" t="str">
        <f ca="1"/>
        <v>No subcategories</v>
      </c>
      <c r="P48" t="str">
        <f ca="1"/>
        <v>No subcategories</v>
      </c>
      <c r="Q48" t="str">
        <f ca="1"/>
        <v>No subcategories</v>
      </c>
      <c r="R48" t="str">
        <f ca="1"/>
        <v>No subcategories</v>
      </c>
      <c r="S48" t="str">
        <f ca="1"/>
        <v>No subcategories</v>
      </c>
      <c r="T48" t="str">
        <f ca="1"/>
        <v>No subcategories</v>
      </c>
      <c r="U48" t="str">
        <f ca="1"/>
        <v>No subcategories</v>
      </c>
      <c r="V48" t="str">
        <f ca="1"/>
        <v>No subcategories</v>
      </c>
      <c r="W48" t="str">
        <f ca="1"/>
        <v>No subcategories</v>
      </c>
      <c r="X48" t="str">
        <f ca="1"/>
        <v>No subcategories</v>
      </c>
      <c r="Y48" t="str">
        <f ca="1"/>
        <v>No subcategories</v>
      </c>
      <c r="Z48" t="str">
        <f ca="1"/>
        <v>No subcategories</v>
      </c>
      <c r="AA48" t="str">
        <f ca="1"/>
        <v>No subcategories</v>
      </c>
      <c r="AB48" t="str">
        <f ca="1"/>
        <v>No subcategories</v>
      </c>
      <c r="AC48" t="str">
        <f ca="1"/>
        <v>No subcategories</v>
      </c>
      <c r="AD48" t="str">
        <f ca="1"/>
        <v>No subcategories</v>
      </c>
      <c r="AE48" t="str">
        <f ca="1"/>
        <v>No subcategories</v>
      </c>
      <c r="AF48" t="str">
        <f ca="1"/>
        <v>No subcategories</v>
      </c>
      <c r="AG48" t="str">
        <f ca="1"/>
        <v>No subcategories</v>
      </c>
      <c r="AH48" t="str">
        <f ca="1"/>
        <v>No subcategories</v>
      </c>
      <c r="AI48" t="str">
        <f ca="1"/>
        <v>No subcategories</v>
      </c>
      <c r="AJ48" t="str">
        <f ca="1"/>
        <v>No subcategories</v>
      </c>
      <c r="AK48" t="str">
        <f ca="1"/>
        <v>No subcategories</v>
      </c>
      <c r="AL48" t="str">
        <f ca="1"/>
        <v>No subcategories</v>
      </c>
      <c r="AM48" t="str">
        <f ca="1"/>
        <v>No subcategories</v>
      </c>
      <c r="AN48" t="str">
        <f ca="1"/>
        <v>No subcategories</v>
      </c>
      <c r="AO48" t="str">
        <f ca="1"/>
        <v>No subcategories</v>
      </c>
      <c r="AP48" t="str">
        <f ca="1"/>
        <v>No subcategories</v>
      </c>
      <c r="AQ48" t="str">
        <f ca="1"/>
        <v>No subcategories</v>
      </c>
      <c r="AR48" t="str">
        <f ca="1"/>
        <v>No subcategories</v>
      </c>
      <c r="AS48" t="str">
        <f ca="1"/>
        <v>No subcategories</v>
      </c>
      <c r="AT48" t="str">
        <f ca="1"/>
        <v>No subcategories</v>
      </c>
      <c r="AU48" t="str">
        <f ca="1"/>
        <v>No subcategories</v>
      </c>
      <c r="AV48" t="str">
        <f ca="1"/>
        <v>No subcategories</v>
      </c>
      <c r="AW48" t="str">
        <f ca="1"/>
        <v>No subcategories</v>
      </c>
      <c r="AX48" t="str">
        <f ca="1"/>
        <v>No subcategories</v>
      </c>
      <c r="AY48" t="str">
        <f ca="1"/>
        <v>No subcategories</v>
      </c>
      <c r="AZ48" t="str">
        <f ca="1"/>
        <v>No subcategories</v>
      </c>
      <c r="BA48" t="str">
        <f ca="1"/>
        <v>No subcategories</v>
      </c>
      <c r="BB48" t="str">
        <f ca="1"/>
        <v>No subcategories</v>
      </c>
      <c r="BC48" t="str">
        <f ca="1"/>
        <v>No subcategories</v>
      </c>
      <c r="BD48" t="str">
        <f ca="1"/>
        <v>No subcategories</v>
      </c>
      <c r="BE48" t="str">
        <f ca="1"/>
        <v>No subcategories</v>
      </c>
      <c r="BF48" t="str">
        <f ca="1"/>
        <v>No subcategories</v>
      </c>
      <c r="BG48" t="str">
        <f ca="1"/>
        <v>No subcategories</v>
      </c>
      <c r="BH48" t="str">
        <f ca="1"/>
        <v>No subcategories</v>
      </c>
      <c r="BI48" t="str">
        <f ca="1"/>
        <v>No subcategories</v>
      </c>
      <c r="BJ48" t="str">
        <f ca="1"/>
        <v>No subcategories</v>
      </c>
      <c r="BK48" t="str">
        <f ca="1"/>
        <v>No subcategories</v>
      </c>
      <c r="BL48" t="str">
        <f ca="1"/>
        <v>No subcategories</v>
      </c>
      <c r="BM48" t="str">
        <f ca="1"/>
        <v>No subcategories</v>
      </c>
      <c r="BN48" t="str">
        <f ca="1"/>
        <v>No subcategories</v>
      </c>
      <c r="BO48" t="str">
        <f ca="1"/>
        <v>No subcategories</v>
      </c>
      <c r="BP48" t="str">
        <f ca="1"/>
        <v>No subcategories</v>
      </c>
      <c r="BQ48" t="str">
        <f ca="1"/>
        <v>No subcategories</v>
      </c>
      <c r="BR48" t="str">
        <f ca="1"/>
        <v>No subcategories</v>
      </c>
      <c r="BS48" t="str">
        <f ca="1"/>
        <v>No subcategories</v>
      </c>
      <c r="BT48" t="str">
        <f ca="1"/>
        <v>No subcategories</v>
      </c>
      <c r="BU48" t="str">
        <f ca="1"/>
        <v>No subcategories</v>
      </c>
      <c r="BV48" t="str">
        <f ca="1"/>
        <v>No subcategories</v>
      </c>
      <c r="BW48" t="str">
        <f ca="1"/>
        <v>No subcategories</v>
      </c>
      <c r="BX48" t="str">
        <f ca="1"/>
        <v>No subcategories</v>
      </c>
      <c r="BY48" t="str">
        <f ca="1"/>
        <v>No subcategories</v>
      </c>
      <c r="BZ48" t="str">
        <f ca="1"/>
        <v>No subcategories</v>
      </c>
      <c r="CA48" t="str">
        <f ca="1"/>
        <v>No subcategories</v>
      </c>
      <c r="CB48" t="str">
        <f ca="1"/>
        <v>No subcategories</v>
      </c>
      <c r="CC48" t="str">
        <f ca="1"/>
        <v>No subcategories</v>
      </c>
      <c r="CD48" t="str">
        <f ca="1"/>
        <v>No subcategories</v>
      </c>
      <c r="CE48" t="str">
        <f ca="1"/>
        <v>No subcategories</v>
      </c>
      <c r="CF48" t="str">
        <f ca="1"/>
        <v>No subcategories</v>
      </c>
      <c r="CG48" t="str">
        <f ca="1"/>
        <v>No subcategories</v>
      </c>
      <c r="CH48" t="str">
        <f ca="1"/>
        <v>No subcategories</v>
      </c>
      <c r="CI48" t="str">
        <f ca="1"/>
        <v>No subcategories</v>
      </c>
      <c r="CJ48" t="str">
        <f ca="1"/>
        <v>No subcategories</v>
      </c>
      <c r="CK48" t="str">
        <f ca="1"/>
        <v>No subcategories</v>
      </c>
      <c r="CL48" t="str">
        <f ca="1"/>
        <v>No subcategories</v>
      </c>
      <c r="CM48" t="str">
        <f ca="1"/>
        <v>No subcategories</v>
      </c>
      <c r="CN48" t="str">
        <f ca="1"/>
        <v>No subcategories</v>
      </c>
      <c r="CO48" t="str">
        <f ca="1"/>
        <v>No subcategories</v>
      </c>
      <c r="CP48" t="str">
        <f ca="1"/>
        <v>No subcategories</v>
      </c>
      <c r="CQ48" t="str">
        <f ca="1"/>
        <v>No subcategories</v>
      </c>
    </row>
    <row r="49" spans="3:95" x14ac:dyDescent="0.3">
      <c r="C49" t="str" cm="1">
        <f t="array" aca="1" ref="C49:CQ49" ca="1">IFERROR(TRANSPOSE(INDEX(_xlfn._xlws.FILTER(INDIRECT("SubcategoriesTable[Subcategory name]"),INDIRECT("SubcategoriesTable[Category name]")=$B49),,)),"No subcategories")</f>
        <v>No subcategories</v>
      </c>
      <c r="D49" t="str">
        <f ca="1"/>
        <v>No subcategories</v>
      </c>
      <c r="E49" t="str">
        <f ca="1"/>
        <v>No subcategories</v>
      </c>
      <c r="F49" t="str">
        <f ca="1"/>
        <v>No subcategories</v>
      </c>
      <c r="G49" t="str">
        <f ca="1"/>
        <v>No subcategories</v>
      </c>
      <c r="H49" t="str">
        <f ca="1"/>
        <v>No subcategories</v>
      </c>
      <c r="I49" t="str">
        <f ca="1"/>
        <v>No subcategories</v>
      </c>
      <c r="J49" t="str">
        <f ca="1"/>
        <v>No subcategories</v>
      </c>
      <c r="K49" t="str">
        <f ca="1"/>
        <v>No subcategories</v>
      </c>
      <c r="L49" t="str">
        <f ca="1"/>
        <v>No subcategories</v>
      </c>
      <c r="M49" t="str">
        <f ca="1"/>
        <v>No subcategories</v>
      </c>
      <c r="N49" t="str">
        <f ca="1"/>
        <v>No subcategories</v>
      </c>
      <c r="O49" t="str">
        <f ca="1"/>
        <v>No subcategories</v>
      </c>
      <c r="P49" t="str">
        <f ca="1"/>
        <v>No subcategories</v>
      </c>
      <c r="Q49" t="str">
        <f ca="1"/>
        <v>No subcategories</v>
      </c>
      <c r="R49" t="str">
        <f ca="1"/>
        <v>No subcategories</v>
      </c>
      <c r="S49" t="str">
        <f ca="1"/>
        <v>No subcategories</v>
      </c>
      <c r="T49" t="str">
        <f ca="1"/>
        <v>No subcategories</v>
      </c>
      <c r="U49" t="str">
        <f ca="1"/>
        <v>No subcategories</v>
      </c>
      <c r="V49" t="str">
        <f ca="1"/>
        <v>No subcategories</v>
      </c>
      <c r="W49" t="str">
        <f ca="1"/>
        <v>No subcategories</v>
      </c>
      <c r="X49" t="str">
        <f ca="1"/>
        <v>No subcategories</v>
      </c>
      <c r="Y49" t="str">
        <f ca="1"/>
        <v>No subcategories</v>
      </c>
      <c r="Z49" t="str">
        <f ca="1"/>
        <v>No subcategories</v>
      </c>
      <c r="AA49" t="str">
        <f ca="1"/>
        <v>No subcategories</v>
      </c>
      <c r="AB49" t="str">
        <f ca="1"/>
        <v>No subcategories</v>
      </c>
      <c r="AC49" t="str">
        <f ca="1"/>
        <v>No subcategories</v>
      </c>
      <c r="AD49" t="str">
        <f ca="1"/>
        <v>No subcategories</v>
      </c>
      <c r="AE49" t="str">
        <f ca="1"/>
        <v>No subcategories</v>
      </c>
      <c r="AF49" t="str">
        <f ca="1"/>
        <v>No subcategories</v>
      </c>
      <c r="AG49" t="str">
        <f ca="1"/>
        <v>No subcategories</v>
      </c>
      <c r="AH49" t="str">
        <f ca="1"/>
        <v>No subcategories</v>
      </c>
      <c r="AI49" t="str">
        <f ca="1"/>
        <v>No subcategories</v>
      </c>
      <c r="AJ49" t="str">
        <f ca="1"/>
        <v>No subcategories</v>
      </c>
      <c r="AK49" t="str">
        <f ca="1"/>
        <v>No subcategories</v>
      </c>
      <c r="AL49" t="str">
        <f ca="1"/>
        <v>No subcategories</v>
      </c>
      <c r="AM49" t="str">
        <f ca="1"/>
        <v>No subcategories</v>
      </c>
      <c r="AN49" t="str">
        <f ca="1"/>
        <v>No subcategories</v>
      </c>
      <c r="AO49" t="str">
        <f ca="1"/>
        <v>No subcategories</v>
      </c>
      <c r="AP49" t="str">
        <f ca="1"/>
        <v>No subcategories</v>
      </c>
      <c r="AQ49" t="str">
        <f ca="1"/>
        <v>No subcategories</v>
      </c>
      <c r="AR49" t="str">
        <f ca="1"/>
        <v>No subcategories</v>
      </c>
      <c r="AS49" t="str">
        <f ca="1"/>
        <v>No subcategories</v>
      </c>
      <c r="AT49" t="str">
        <f ca="1"/>
        <v>No subcategories</v>
      </c>
      <c r="AU49" t="str">
        <f ca="1"/>
        <v>No subcategories</v>
      </c>
      <c r="AV49" t="str">
        <f ca="1"/>
        <v>No subcategories</v>
      </c>
      <c r="AW49" t="str">
        <f ca="1"/>
        <v>No subcategories</v>
      </c>
      <c r="AX49" t="str">
        <f ca="1"/>
        <v>No subcategories</v>
      </c>
      <c r="AY49" t="str">
        <f ca="1"/>
        <v>No subcategories</v>
      </c>
      <c r="AZ49" t="str">
        <f ca="1"/>
        <v>No subcategories</v>
      </c>
      <c r="BA49" t="str">
        <f ca="1"/>
        <v>No subcategories</v>
      </c>
      <c r="BB49" t="str">
        <f ca="1"/>
        <v>No subcategories</v>
      </c>
      <c r="BC49" t="str">
        <f ca="1"/>
        <v>No subcategories</v>
      </c>
      <c r="BD49" t="str">
        <f ca="1"/>
        <v>No subcategories</v>
      </c>
      <c r="BE49" t="str">
        <f ca="1"/>
        <v>No subcategories</v>
      </c>
      <c r="BF49" t="str">
        <f ca="1"/>
        <v>No subcategories</v>
      </c>
      <c r="BG49" t="str">
        <f ca="1"/>
        <v>No subcategories</v>
      </c>
      <c r="BH49" t="str">
        <f ca="1"/>
        <v>No subcategories</v>
      </c>
      <c r="BI49" t="str">
        <f ca="1"/>
        <v>No subcategories</v>
      </c>
      <c r="BJ49" t="str">
        <f ca="1"/>
        <v>No subcategories</v>
      </c>
      <c r="BK49" t="str">
        <f ca="1"/>
        <v>No subcategories</v>
      </c>
      <c r="BL49" t="str">
        <f ca="1"/>
        <v>No subcategories</v>
      </c>
      <c r="BM49" t="str">
        <f ca="1"/>
        <v>No subcategories</v>
      </c>
      <c r="BN49" t="str">
        <f ca="1"/>
        <v>No subcategories</v>
      </c>
      <c r="BO49" t="str">
        <f ca="1"/>
        <v>No subcategories</v>
      </c>
      <c r="BP49" t="str">
        <f ca="1"/>
        <v>No subcategories</v>
      </c>
      <c r="BQ49" t="str">
        <f ca="1"/>
        <v>No subcategories</v>
      </c>
      <c r="BR49" t="str">
        <f ca="1"/>
        <v>No subcategories</v>
      </c>
      <c r="BS49" t="str">
        <f ca="1"/>
        <v>No subcategories</v>
      </c>
      <c r="BT49" t="str">
        <f ca="1"/>
        <v>No subcategories</v>
      </c>
      <c r="BU49" t="str">
        <f ca="1"/>
        <v>No subcategories</v>
      </c>
      <c r="BV49" t="str">
        <f ca="1"/>
        <v>No subcategories</v>
      </c>
      <c r="BW49" t="str">
        <f ca="1"/>
        <v>No subcategories</v>
      </c>
      <c r="BX49" t="str">
        <f ca="1"/>
        <v>No subcategories</v>
      </c>
      <c r="BY49" t="str">
        <f ca="1"/>
        <v>No subcategories</v>
      </c>
      <c r="BZ49" t="str">
        <f ca="1"/>
        <v>No subcategories</v>
      </c>
      <c r="CA49" t="str">
        <f ca="1"/>
        <v>No subcategories</v>
      </c>
      <c r="CB49" t="str">
        <f ca="1"/>
        <v>No subcategories</v>
      </c>
      <c r="CC49" t="str">
        <f ca="1"/>
        <v>No subcategories</v>
      </c>
      <c r="CD49" t="str">
        <f ca="1"/>
        <v>No subcategories</v>
      </c>
      <c r="CE49" t="str">
        <f ca="1"/>
        <v>No subcategories</v>
      </c>
      <c r="CF49" t="str">
        <f ca="1"/>
        <v>No subcategories</v>
      </c>
      <c r="CG49" t="str">
        <f ca="1"/>
        <v>No subcategories</v>
      </c>
      <c r="CH49" t="str">
        <f ca="1"/>
        <v>No subcategories</v>
      </c>
      <c r="CI49" t="str">
        <f ca="1"/>
        <v>No subcategories</v>
      </c>
      <c r="CJ49" t="str">
        <f ca="1"/>
        <v>No subcategories</v>
      </c>
      <c r="CK49" t="str">
        <f ca="1"/>
        <v>No subcategories</v>
      </c>
      <c r="CL49" t="str">
        <f ca="1"/>
        <v>No subcategories</v>
      </c>
      <c r="CM49" t="str">
        <f ca="1"/>
        <v>No subcategories</v>
      </c>
      <c r="CN49" t="str">
        <f ca="1"/>
        <v>No subcategories</v>
      </c>
      <c r="CO49" t="str">
        <f ca="1"/>
        <v>No subcategories</v>
      </c>
      <c r="CP49" t="str">
        <f ca="1"/>
        <v>No subcategories</v>
      </c>
      <c r="CQ49" t="str">
        <f ca="1"/>
        <v>No subcategories</v>
      </c>
    </row>
    <row r="50" spans="3:95" x14ac:dyDescent="0.3">
      <c r="C50" t="str" cm="1">
        <f t="array" aca="1" ref="C50:CQ50" ca="1">IFERROR(TRANSPOSE(INDEX(_xlfn._xlws.FILTER(INDIRECT("SubcategoriesTable[Subcategory name]"),INDIRECT("SubcategoriesTable[Category name]")=$B50),,)),"No subcategories")</f>
        <v>No subcategories</v>
      </c>
      <c r="D50" t="str">
        <f ca="1"/>
        <v>No subcategories</v>
      </c>
      <c r="E50" t="str">
        <f ca="1"/>
        <v>No subcategories</v>
      </c>
      <c r="F50" t="str">
        <f ca="1"/>
        <v>No subcategories</v>
      </c>
      <c r="G50" t="str">
        <f ca="1"/>
        <v>No subcategories</v>
      </c>
      <c r="H50" t="str">
        <f ca="1"/>
        <v>No subcategories</v>
      </c>
      <c r="I50" t="str">
        <f ca="1"/>
        <v>No subcategories</v>
      </c>
      <c r="J50" t="str">
        <f ca="1"/>
        <v>No subcategories</v>
      </c>
      <c r="K50" t="str">
        <f ca="1"/>
        <v>No subcategories</v>
      </c>
      <c r="L50" t="str">
        <f ca="1"/>
        <v>No subcategories</v>
      </c>
      <c r="M50" t="str">
        <f ca="1"/>
        <v>No subcategories</v>
      </c>
      <c r="N50" t="str">
        <f ca="1"/>
        <v>No subcategories</v>
      </c>
      <c r="O50" t="str">
        <f ca="1"/>
        <v>No subcategories</v>
      </c>
      <c r="P50" t="str">
        <f ca="1"/>
        <v>No subcategories</v>
      </c>
      <c r="Q50" t="str">
        <f ca="1"/>
        <v>No subcategories</v>
      </c>
      <c r="R50" t="str">
        <f ca="1"/>
        <v>No subcategories</v>
      </c>
      <c r="S50" t="str">
        <f ca="1"/>
        <v>No subcategories</v>
      </c>
      <c r="T50" t="str">
        <f ca="1"/>
        <v>No subcategories</v>
      </c>
      <c r="U50" t="str">
        <f ca="1"/>
        <v>No subcategories</v>
      </c>
      <c r="V50" t="str">
        <f ca="1"/>
        <v>No subcategories</v>
      </c>
      <c r="W50" t="str">
        <f ca="1"/>
        <v>No subcategories</v>
      </c>
      <c r="X50" t="str">
        <f ca="1"/>
        <v>No subcategories</v>
      </c>
      <c r="Y50" t="str">
        <f ca="1"/>
        <v>No subcategories</v>
      </c>
      <c r="Z50" t="str">
        <f ca="1"/>
        <v>No subcategories</v>
      </c>
      <c r="AA50" t="str">
        <f ca="1"/>
        <v>No subcategories</v>
      </c>
      <c r="AB50" t="str">
        <f ca="1"/>
        <v>No subcategories</v>
      </c>
      <c r="AC50" t="str">
        <f ca="1"/>
        <v>No subcategories</v>
      </c>
      <c r="AD50" t="str">
        <f ca="1"/>
        <v>No subcategories</v>
      </c>
      <c r="AE50" t="str">
        <f ca="1"/>
        <v>No subcategories</v>
      </c>
      <c r="AF50" t="str">
        <f ca="1"/>
        <v>No subcategories</v>
      </c>
      <c r="AG50" t="str">
        <f ca="1"/>
        <v>No subcategories</v>
      </c>
      <c r="AH50" t="str">
        <f ca="1"/>
        <v>No subcategories</v>
      </c>
      <c r="AI50" t="str">
        <f ca="1"/>
        <v>No subcategories</v>
      </c>
      <c r="AJ50" t="str">
        <f ca="1"/>
        <v>No subcategories</v>
      </c>
      <c r="AK50" t="str">
        <f ca="1"/>
        <v>No subcategories</v>
      </c>
      <c r="AL50" t="str">
        <f ca="1"/>
        <v>No subcategories</v>
      </c>
      <c r="AM50" t="str">
        <f ca="1"/>
        <v>No subcategories</v>
      </c>
      <c r="AN50" t="str">
        <f ca="1"/>
        <v>No subcategories</v>
      </c>
      <c r="AO50" t="str">
        <f ca="1"/>
        <v>No subcategories</v>
      </c>
      <c r="AP50" t="str">
        <f ca="1"/>
        <v>No subcategories</v>
      </c>
      <c r="AQ50" t="str">
        <f ca="1"/>
        <v>No subcategories</v>
      </c>
      <c r="AR50" t="str">
        <f ca="1"/>
        <v>No subcategories</v>
      </c>
      <c r="AS50" t="str">
        <f ca="1"/>
        <v>No subcategories</v>
      </c>
      <c r="AT50" t="str">
        <f ca="1"/>
        <v>No subcategories</v>
      </c>
      <c r="AU50" t="str">
        <f ca="1"/>
        <v>No subcategories</v>
      </c>
      <c r="AV50" t="str">
        <f ca="1"/>
        <v>No subcategories</v>
      </c>
      <c r="AW50" t="str">
        <f ca="1"/>
        <v>No subcategories</v>
      </c>
      <c r="AX50" t="str">
        <f ca="1"/>
        <v>No subcategories</v>
      </c>
      <c r="AY50" t="str">
        <f ca="1"/>
        <v>No subcategories</v>
      </c>
      <c r="AZ50" t="str">
        <f ca="1"/>
        <v>No subcategories</v>
      </c>
      <c r="BA50" t="str">
        <f ca="1"/>
        <v>No subcategories</v>
      </c>
      <c r="BB50" t="str">
        <f ca="1"/>
        <v>No subcategories</v>
      </c>
      <c r="BC50" t="str">
        <f ca="1"/>
        <v>No subcategories</v>
      </c>
      <c r="BD50" t="str">
        <f ca="1"/>
        <v>No subcategories</v>
      </c>
      <c r="BE50" t="str">
        <f ca="1"/>
        <v>No subcategories</v>
      </c>
      <c r="BF50" t="str">
        <f ca="1"/>
        <v>No subcategories</v>
      </c>
      <c r="BG50" t="str">
        <f ca="1"/>
        <v>No subcategories</v>
      </c>
      <c r="BH50" t="str">
        <f ca="1"/>
        <v>No subcategories</v>
      </c>
      <c r="BI50" t="str">
        <f ca="1"/>
        <v>No subcategories</v>
      </c>
      <c r="BJ50" t="str">
        <f ca="1"/>
        <v>No subcategories</v>
      </c>
      <c r="BK50" t="str">
        <f ca="1"/>
        <v>No subcategories</v>
      </c>
      <c r="BL50" t="str">
        <f ca="1"/>
        <v>No subcategories</v>
      </c>
      <c r="BM50" t="str">
        <f ca="1"/>
        <v>No subcategories</v>
      </c>
      <c r="BN50" t="str">
        <f ca="1"/>
        <v>No subcategories</v>
      </c>
      <c r="BO50" t="str">
        <f ca="1"/>
        <v>No subcategories</v>
      </c>
      <c r="BP50" t="str">
        <f ca="1"/>
        <v>No subcategories</v>
      </c>
      <c r="BQ50" t="str">
        <f ca="1"/>
        <v>No subcategories</v>
      </c>
      <c r="BR50" t="str">
        <f ca="1"/>
        <v>No subcategories</v>
      </c>
      <c r="BS50" t="str">
        <f ca="1"/>
        <v>No subcategories</v>
      </c>
      <c r="BT50" t="str">
        <f ca="1"/>
        <v>No subcategories</v>
      </c>
      <c r="BU50" t="str">
        <f ca="1"/>
        <v>No subcategories</v>
      </c>
      <c r="BV50" t="str">
        <f ca="1"/>
        <v>No subcategories</v>
      </c>
      <c r="BW50" t="str">
        <f ca="1"/>
        <v>No subcategories</v>
      </c>
      <c r="BX50" t="str">
        <f ca="1"/>
        <v>No subcategories</v>
      </c>
      <c r="BY50" t="str">
        <f ca="1"/>
        <v>No subcategories</v>
      </c>
      <c r="BZ50" t="str">
        <f ca="1"/>
        <v>No subcategories</v>
      </c>
      <c r="CA50" t="str">
        <f ca="1"/>
        <v>No subcategories</v>
      </c>
      <c r="CB50" t="str">
        <f ca="1"/>
        <v>No subcategories</v>
      </c>
      <c r="CC50" t="str">
        <f ca="1"/>
        <v>No subcategories</v>
      </c>
      <c r="CD50" t="str">
        <f ca="1"/>
        <v>No subcategories</v>
      </c>
      <c r="CE50" t="str">
        <f ca="1"/>
        <v>No subcategories</v>
      </c>
      <c r="CF50" t="str">
        <f ca="1"/>
        <v>No subcategories</v>
      </c>
      <c r="CG50" t="str">
        <f ca="1"/>
        <v>No subcategories</v>
      </c>
      <c r="CH50" t="str">
        <f ca="1"/>
        <v>No subcategories</v>
      </c>
      <c r="CI50" t="str">
        <f ca="1"/>
        <v>No subcategories</v>
      </c>
      <c r="CJ50" t="str">
        <f ca="1"/>
        <v>No subcategories</v>
      </c>
      <c r="CK50" t="str">
        <f ca="1"/>
        <v>No subcategories</v>
      </c>
      <c r="CL50" t="str">
        <f ca="1"/>
        <v>No subcategories</v>
      </c>
      <c r="CM50" t="str">
        <f ca="1"/>
        <v>No subcategories</v>
      </c>
      <c r="CN50" t="str">
        <f ca="1"/>
        <v>No subcategories</v>
      </c>
      <c r="CO50" t="str">
        <f ca="1"/>
        <v>No subcategories</v>
      </c>
      <c r="CP50" t="str">
        <f ca="1"/>
        <v>No subcategories</v>
      </c>
      <c r="CQ50" t="str">
        <f ca="1"/>
        <v>No subcategories</v>
      </c>
    </row>
    <row r="51" spans="3:95" x14ac:dyDescent="0.3">
      <c r="C51" t="str" cm="1">
        <f t="array" aca="1" ref="C51:CQ51" ca="1">IFERROR(TRANSPOSE(INDEX(_xlfn._xlws.FILTER(INDIRECT("SubcategoriesTable[Subcategory name]"),INDIRECT("SubcategoriesTable[Category name]")=$B51),,)),"No subcategories")</f>
        <v>No subcategories</v>
      </c>
      <c r="D51" t="str">
        <f ca="1"/>
        <v>No subcategories</v>
      </c>
      <c r="E51" t="str">
        <f ca="1"/>
        <v>No subcategories</v>
      </c>
      <c r="F51" t="str">
        <f ca="1"/>
        <v>No subcategories</v>
      </c>
      <c r="G51" t="str">
        <f ca="1"/>
        <v>No subcategories</v>
      </c>
      <c r="H51" t="str">
        <f ca="1"/>
        <v>No subcategories</v>
      </c>
      <c r="I51" t="str">
        <f ca="1"/>
        <v>No subcategories</v>
      </c>
      <c r="J51" t="str">
        <f ca="1"/>
        <v>No subcategories</v>
      </c>
      <c r="K51" t="str">
        <f ca="1"/>
        <v>No subcategories</v>
      </c>
      <c r="L51" t="str">
        <f ca="1"/>
        <v>No subcategories</v>
      </c>
      <c r="M51" t="str">
        <f ca="1"/>
        <v>No subcategories</v>
      </c>
      <c r="N51" t="str">
        <f ca="1"/>
        <v>No subcategories</v>
      </c>
      <c r="O51" t="str">
        <f ca="1"/>
        <v>No subcategories</v>
      </c>
      <c r="P51" t="str">
        <f ca="1"/>
        <v>No subcategories</v>
      </c>
      <c r="Q51" t="str">
        <f ca="1"/>
        <v>No subcategories</v>
      </c>
      <c r="R51" t="str">
        <f ca="1"/>
        <v>No subcategories</v>
      </c>
      <c r="S51" t="str">
        <f ca="1"/>
        <v>No subcategories</v>
      </c>
      <c r="T51" t="str">
        <f ca="1"/>
        <v>No subcategories</v>
      </c>
      <c r="U51" t="str">
        <f ca="1"/>
        <v>No subcategories</v>
      </c>
      <c r="V51" t="str">
        <f ca="1"/>
        <v>No subcategories</v>
      </c>
      <c r="W51" t="str">
        <f ca="1"/>
        <v>No subcategories</v>
      </c>
      <c r="X51" t="str">
        <f ca="1"/>
        <v>No subcategories</v>
      </c>
      <c r="Y51" t="str">
        <f ca="1"/>
        <v>No subcategories</v>
      </c>
      <c r="Z51" t="str">
        <f ca="1"/>
        <v>No subcategories</v>
      </c>
      <c r="AA51" t="str">
        <f ca="1"/>
        <v>No subcategories</v>
      </c>
      <c r="AB51" t="str">
        <f ca="1"/>
        <v>No subcategories</v>
      </c>
      <c r="AC51" t="str">
        <f ca="1"/>
        <v>No subcategories</v>
      </c>
      <c r="AD51" t="str">
        <f ca="1"/>
        <v>No subcategories</v>
      </c>
      <c r="AE51" t="str">
        <f ca="1"/>
        <v>No subcategories</v>
      </c>
      <c r="AF51" t="str">
        <f ca="1"/>
        <v>No subcategories</v>
      </c>
      <c r="AG51" t="str">
        <f ca="1"/>
        <v>No subcategories</v>
      </c>
      <c r="AH51" t="str">
        <f ca="1"/>
        <v>No subcategories</v>
      </c>
      <c r="AI51" t="str">
        <f ca="1"/>
        <v>No subcategories</v>
      </c>
      <c r="AJ51" t="str">
        <f ca="1"/>
        <v>No subcategories</v>
      </c>
      <c r="AK51" t="str">
        <f ca="1"/>
        <v>No subcategories</v>
      </c>
      <c r="AL51" t="str">
        <f ca="1"/>
        <v>No subcategories</v>
      </c>
      <c r="AM51" t="str">
        <f ca="1"/>
        <v>No subcategories</v>
      </c>
      <c r="AN51" t="str">
        <f ca="1"/>
        <v>No subcategories</v>
      </c>
      <c r="AO51" t="str">
        <f ca="1"/>
        <v>No subcategories</v>
      </c>
      <c r="AP51" t="str">
        <f ca="1"/>
        <v>No subcategories</v>
      </c>
      <c r="AQ51" t="str">
        <f ca="1"/>
        <v>No subcategories</v>
      </c>
      <c r="AR51" t="str">
        <f ca="1"/>
        <v>No subcategories</v>
      </c>
      <c r="AS51" t="str">
        <f ca="1"/>
        <v>No subcategories</v>
      </c>
      <c r="AT51" t="str">
        <f ca="1"/>
        <v>No subcategories</v>
      </c>
      <c r="AU51" t="str">
        <f ca="1"/>
        <v>No subcategories</v>
      </c>
      <c r="AV51" t="str">
        <f ca="1"/>
        <v>No subcategories</v>
      </c>
      <c r="AW51" t="str">
        <f ca="1"/>
        <v>No subcategories</v>
      </c>
      <c r="AX51" t="str">
        <f ca="1"/>
        <v>No subcategories</v>
      </c>
      <c r="AY51" t="str">
        <f ca="1"/>
        <v>No subcategories</v>
      </c>
      <c r="AZ51" t="str">
        <f ca="1"/>
        <v>No subcategories</v>
      </c>
      <c r="BA51" t="str">
        <f ca="1"/>
        <v>No subcategories</v>
      </c>
      <c r="BB51" t="str">
        <f ca="1"/>
        <v>No subcategories</v>
      </c>
      <c r="BC51" t="str">
        <f ca="1"/>
        <v>No subcategories</v>
      </c>
      <c r="BD51" t="str">
        <f ca="1"/>
        <v>No subcategories</v>
      </c>
      <c r="BE51" t="str">
        <f ca="1"/>
        <v>No subcategories</v>
      </c>
      <c r="BF51" t="str">
        <f ca="1"/>
        <v>No subcategories</v>
      </c>
      <c r="BG51" t="str">
        <f ca="1"/>
        <v>No subcategories</v>
      </c>
      <c r="BH51" t="str">
        <f ca="1"/>
        <v>No subcategories</v>
      </c>
      <c r="BI51" t="str">
        <f ca="1"/>
        <v>No subcategories</v>
      </c>
      <c r="BJ51" t="str">
        <f ca="1"/>
        <v>No subcategories</v>
      </c>
      <c r="BK51" t="str">
        <f ca="1"/>
        <v>No subcategories</v>
      </c>
      <c r="BL51" t="str">
        <f ca="1"/>
        <v>No subcategories</v>
      </c>
      <c r="BM51" t="str">
        <f ca="1"/>
        <v>No subcategories</v>
      </c>
      <c r="BN51" t="str">
        <f ca="1"/>
        <v>No subcategories</v>
      </c>
      <c r="BO51" t="str">
        <f ca="1"/>
        <v>No subcategories</v>
      </c>
      <c r="BP51" t="str">
        <f ca="1"/>
        <v>No subcategories</v>
      </c>
      <c r="BQ51" t="str">
        <f ca="1"/>
        <v>No subcategories</v>
      </c>
      <c r="BR51" t="str">
        <f ca="1"/>
        <v>No subcategories</v>
      </c>
      <c r="BS51" t="str">
        <f ca="1"/>
        <v>No subcategories</v>
      </c>
      <c r="BT51" t="str">
        <f ca="1"/>
        <v>No subcategories</v>
      </c>
      <c r="BU51" t="str">
        <f ca="1"/>
        <v>No subcategories</v>
      </c>
      <c r="BV51" t="str">
        <f ca="1"/>
        <v>No subcategories</v>
      </c>
      <c r="BW51" t="str">
        <f ca="1"/>
        <v>No subcategories</v>
      </c>
      <c r="BX51" t="str">
        <f ca="1"/>
        <v>No subcategories</v>
      </c>
      <c r="BY51" t="str">
        <f ca="1"/>
        <v>No subcategories</v>
      </c>
      <c r="BZ51" t="str">
        <f ca="1"/>
        <v>No subcategories</v>
      </c>
      <c r="CA51" t="str">
        <f ca="1"/>
        <v>No subcategories</v>
      </c>
      <c r="CB51" t="str">
        <f ca="1"/>
        <v>No subcategories</v>
      </c>
      <c r="CC51" t="str">
        <f ca="1"/>
        <v>No subcategories</v>
      </c>
      <c r="CD51" t="str">
        <f ca="1"/>
        <v>No subcategories</v>
      </c>
      <c r="CE51" t="str">
        <f ca="1"/>
        <v>No subcategories</v>
      </c>
      <c r="CF51" t="str">
        <f ca="1"/>
        <v>No subcategories</v>
      </c>
      <c r="CG51" t="str">
        <f ca="1"/>
        <v>No subcategories</v>
      </c>
      <c r="CH51" t="str">
        <f ca="1"/>
        <v>No subcategories</v>
      </c>
      <c r="CI51" t="str">
        <f ca="1"/>
        <v>No subcategories</v>
      </c>
      <c r="CJ51" t="str">
        <f ca="1"/>
        <v>No subcategories</v>
      </c>
      <c r="CK51" t="str">
        <f ca="1"/>
        <v>No subcategories</v>
      </c>
      <c r="CL51" t="str">
        <f ca="1"/>
        <v>No subcategories</v>
      </c>
      <c r="CM51" t="str">
        <f ca="1"/>
        <v>No subcategories</v>
      </c>
      <c r="CN51" t="str">
        <f ca="1"/>
        <v>No subcategories</v>
      </c>
      <c r="CO51" t="str">
        <f ca="1"/>
        <v>No subcategories</v>
      </c>
      <c r="CP51" t="str">
        <f ca="1"/>
        <v>No subcategories</v>
      </c>
      <c r="CQ51" t="str">
        <f ca="1"/>
        <v>No subcategories</v>
      </c>
    </row>
    <row r="52" spans="3:95" x14ac:dyDescent="0.3">
      <c r="C52" t="str" cm="1">
        <f t="array" aca="1" ref="C52:CQ52" ca="1">IFERROR(TRANSPOSE(INDEX(_xlfn._xlws.FILTER(INDIRECT("SubcategoriesTable[Subcategory name]"),INDIRECT("SubcategoriesTable[Category name]")=$B52),,)),"No subcategories")</f>
        <v>No subcategories</v>
      </c>
      <c r="D52" t="str">
        <f ca="1"/>
        <v>No subcategories</v>
      </c>
      <c r="E52" t="str">
        <f ca="1"/>
        <v>No subcategories</v>
      </c>
      <c r="F52" t="str">
        <f ca="1"/>
        <v>No subcategories</v>
      </c>
      <c r="G52" t="str">
        <f ca="1"/>
        <v>No subcategories</v>
      </c>
      <c r="H52" t="str">
        <f ca="1"/>
        <v>No subcategories</v>
      </c>
      <c r="I52" t="str">
        <f ca="1"/>
        <v>No subcategories</v>
      </c>
      <c r="J52" t="str">
        <f ca="1"/>
        <v>No subcategories</v>
      </c>
      <c r="K52" t="str">
        <f ca="1"/>
        <v>No subcategories</v>
      </c>
      <c r="L52" t="str">
        <f ca="1"/>
        <v>No subcategories</v>
      </c>
      <c r="M52" t="str">
        <f ca="1"/>
        <v>No subcategories</v>
      </c>
      <c r="N52" t="str">
        <f ca="1"/>
        <v>No subcategories</v>
      </c>
      <c r="O52" t="str">
        <f ca="1"/>
        <v>No subcategories</v>
      </c>
      <c r="P52" t="str">
        <f ca="1"/>
        <v>No subcategories</v>
      </c>
      <c r="Q52" t="str">
        <f ca="1"/>
        <v>No subcategories</v>
      </c>
      <c r="R52" t="str">
        <f ca="1"/>
        <v>No subcategories</v>
      </c>
      <c r="S52" t="str">
        <f ca="1"/>
        <v>No subcategories</v>
      </c>
      <c r="T52" t="str">
        <f ca="1"/>
        <v>No subcategories</v>
      </c>
      <c r="U52" t="str">
        <f ca="1"/>
        <v>No subcategories</v>
      </c>
      <c r="V52" t="str">
        <f ca="1"/>
        <v>No subcategories</v>
      </c>
      <c r="W52" t="str">
        <f ca="1"/>
        <v>No subcategories</v>
      </c>
      <c r="X52" t="str">
        <f ca="1"/>
        <v>No subcategories</v>
      </c>
      <c r="Y52" t="str">
        <f ca="1"/>
        <v>No subcategories</v>
      </c>
      <c r="Z52" t="str">
        <f ca="1"/>
        <v>No subcategories</v>
      </c>
      <c r="AA52" t="str">
        <f ca="1"/>
        <v>No subcategories</v>
      </c>
      <c r="AB52" t="str">
        <f ca="1"/>
        <v>No subcategories</v>
      </c>
      <c r="AC52" t="str">
        <f ca="1"/>
        <v>No subcategories</v>
      </c>
      <c r="AD52" t="str">
        <f ca="1"/>
        <v>No subcategories</v>
      </c>
      <c r="AE52" t="str">
        <f ca="1"/>
        <v>No subcategories</v>
      </c>
      <c r="AF52" t="str">
        <f ca="1"/>
        <v>No subcategories</v>
      </c>
      <c r="AG52" t="str">
        <f ca="1"/>
        <v>No subcategories</v>
      </c>
      <c r="AH52" t="str">
        <f ca="1"/>
        <v>No subcategories</v>
      </c>
      <c r="AI52" t="str">
        <f ca="1"/>
        <v>No subcategories</v>
      </c>
      <c r="AJ52" t="str">
        <f ca="1"/>
        <v>No subcategories</v>
      </c>
      <c r="AK52" t="str">
        <f ca="1"/>
        <v>No subcategories</v>
      </c>
      <c r="AL52" t="str">
        <f ca="1"/>
        <v>No subcategories</v>
      </c>
      <c r="AM52" t="str">
        <f ca="1"/>
        <v>No subcategories</v>
      </c>
      <c r="AN52" t="str">
        <f ca="1"/>
        <v>No subcategories</v>
      </c>
      <c r="AO52" t="str">
        <f ca="1"/>
        <v>No subcategories</v>
      </c>
      <c r="AP52" t="str">
        <f ca="1"/>
        <v>No subcategories</v>
      </c>
      <c r="AQ52" t="str">
        <f ca="1"/>
        <v>No subcategories</v>
      </c>
      <c r="AR52" t="str">
        <f ca="1"/>
        <v>No subcategories</v>
      </c>
      <c r="AS52" t="str">
        <f ca="1"/>
        <v>No subcategories</v>
      </c>
      <c r="AT52" t="str">
        <f ca="1"/>
        <v>No subcategories</v>
      </c>
      <c r="AU52" t="str">
        <f ca="1"/>
        <v>No subcategories</v>
      </c>
      <c r="AV52" t="str">
        <f ca="1"/>
        <v>No subcategories</v>
      </c>
      <c r="AW52" t="str">
        <f ca="1"/>
        <v>No subcategories</v>
      </c>
      <c r="AX52" t="str">
        <f ca="1"/>
        <v>No subcategories</v>
      </c>
      <c r="AY52" t="str">
        <f ca="1"/>
        <v>No subcategories</v>
      </c>
      <c r="AZ52" t="str">
        <f ca="1"/>
        <v>No subcategories</v>
      </c>
      <c r="BA52" t="str">
        <f ca="1"/>
        <v>No subcategories</v>
      </c>
      <c r="BB52" t="str">
        <f ca="1"/>
        <v>No subcategories</v>
      </c>
      <c r="BC52" t="str">
        <f ca="1"/>
        <v>No subcategories</v>
      </c>
      <c r="BD52" t="str">
        <f ca="1"/>
        <v>No subcategories</v>
      </c>
      <c r="BE52" t="str">
        <f ca="1"/>
        <v>No subcategories</v>
      </c>
      <c r="BF52" t="str">
        <f ca="1"/>
        <v>No subcategories</v>
      </c>
      <c r="BG52" t="str">
        <f ca="1"/>
        <v>No subcategories</v>
      </c>
      <c r="BH52" t="str">
        <f ca="1"/>
        <v>No subcategories</v>
      </c>
      <c r="BI52" t="str">
        <f ca="1"/>
        <v>No subcategories</v>
      </c>
      <c r="BJ52" t="str">
        <f ca="1"/>
        <v>No subcategories</v>
      </c>
      <c r="BK52" t="str">
        <f ca="1"/>
        <v>No subcategories</v>
      </c>
      <c r="BL52" t="str">
        <f ca="1"/>
        <v>No subcategories</v>
      </c>
      <c r="BM52" t="str">
        <f ca="1"/>
        <v>No subcategories</v>
      </c>
      <c r="BN52" t="str">
        <f ca="1"/>
        <v>No subcategories</v>
      </c>
      <c r="BO52" t="str">
        <f ca="1"/>
        <v>No subcategories</v>
      </c>
      <c r="BP52" t="str">
        <f ca="1"/>
        <v>No subcategories</v>
      </c>
      <c r="BQ52" t="str">
        <f ca="1"/>
        <v>No subcategories</v>
      </c>
      <c r="BR52" t="str">
        <f ca="1"/>
        <v>No subcategories</v>
      </c>
      <c r="BS52" t="str">
        <f ca="1"/>
        <v>No subcategories</v>
      </c>
      <c r="BT52" t="str">
        <f ca="1"/>
        <v>No subcategories</v>
      </c>
      <c r="BU52" t="str">
        <f ca="1"/>
        <v>No subcategories</v>
      </c>
      <c r="BV52" t="str">
        <f ca="1"/>
        <v>No subcategories</v>
      </c>
      <c r="BW52" t="str">
        <f ca="1"/>
        <v>No subcategories</v>
      </c>
      <c r="BX52" t="str">
        <f ca="1"/>
        <v>No subcategories</v>
      </c>
      <c r="BY52" t="str">
        <f ca="1"/>
        <v>No subcategories</v>
      </c>
      <c r="BZ52" t="str">
        <f ca="1"/>
        <v>No subcategories</v>
      </c>
      <c r="CA52" t="str">
        <f ca="1"/>
        <v>No subcategories</v>
      </c>
      <c r="CB52" t="str">
        <f ca="1"/>
        <v>No subcategories</v>
      </c>
      <c r="CC52" t="str">
        <f ca="1"/>
        <v>No subcategories</v>
      </c>
      <c r="CD52" t="str">
        <f ca="1"/>
        <v>No subcategories</v>
      </c>
      <c r="CE52" t="str">
        <f ca="1"/>
        <v>No subcategories</v>
      </c>
      <c r="CF52" t="str">
        <f ca="1"/>
        <v>No subcategories</v>
      </c>
      <c r="CG52" t="str">
        <f ca="1"/>
        <v>No subcategories</v>
      </c>
      <c r="CH52" t="str">
        <f ca="1"/>
        <v>No subcategories</v>
      </c>
      <c r="CI52" t="str">
        <f ca="1"/>
        <v>No subcategories</v>
      </c>
      <c r="CJ52" t="str">
        <f ca="1"/>
        <v>No subcategories</v>
      </c>
      <c r="CK52" t="str">
        <f ca="1"/>
        <v>No subcategories</v>
      </c>
      <c r="CL52" t="str">
        <f ca="1"/>
        <v>No subcategories</v>
      </c>
      <c r="CM52" t="str">
        <f ca="1"/>
        <v>No subcategories</v>
      </c>
      <c r="CN52" t="str">
        <f ca="1"/>
        <v>No subcategories</v>
      </c>
      <c r="CO52" t="str">
        <f ca="1"/>
        <v>No subcategories</v>
      </c>
      <c r="CP52" t="str">
        <f ca="1"/>
        <v>No subcategories</v>
      </c>
      <c r="CQ52" t="str">
        <f ca="1"/>
        <v>No subcategories</v>
      </c>
    </row>
    <row r="53" spans="3:95" x14ac:dyDescent="0.3">
      <c r="C53" t="str" cm="1">
        <f t="array" aca="1" ref="C53:CQ53" ca="1">IFERROR(TRANSPOSE(INDEX(_xlfn._xlws.FILTER(INDIRECT("SubcategoriesTable[Subcategory name]"),INDIRECT("SubcategoriesTable[Category name]")=$B53),,)),"No subcategories")</f>
        <v>No subcategories</v>
      </c>
      <c r="D53" t="str">
        <f ca="1"/>
        <v>No subcategories</v>
      </c>
      <c r="E53" t="str">
        <f ca="1"/>
        <v>No subcategories</v>
      </c>
      <c r="F53" t="str">
        <f ca="1"/>
        <v>No subcategories</v>
      </c>
      <c r="G53" t="str">
        <f ca="1"/>
        <v>No subcategories</v>
      </c>
      <c r="H53" t="str">
        <f ca="1"/>
        <v>No subcategories</v>
      </c>
      <c r="I53" t="str">
        <f ca="1"/>
        <v>No subcategories</v>
      </c>
      <c r="J53" t="str">
        <f ca="1"/>
        <v>No subcategories</v>
      </c>
      <c r="K53" t="str">
        <f ca="1"/>
        <v>No subcategories</v>
      </c>
      <c r="L53" t="str">
        <f ca="1"/>
        <v>No subcategories</v>
      </c>
      <c r="M53" t="str">
        <f ca="1"/>
        <v>No subcategories</v>
      </c>
      <c r="N53" t="str">
        <f ca="1"/>
        <v>No subcategories</v>
      </c>
      <c r="O53" t="str">
        <f ca="1"/>
        <v>No subcategories</v>
      </c>
      <c r="P53" t="str">
        <f ca="1"/>
        <v>No subcategories</v>
      </c>
      <c r="Q53" t="str">
        <f ca="1"/>
        <v>No subcategories</v>
      </c>
      <c r="R53" t="str">
        <f ca="1"/>
        <v>No subcategories</v>
      </c>
      <c r="S53" t="str">
        <f ca="1"/>
        <v>No subcategories</v>
      </c>
      <c r="T53" t="str">
        <f ca="1"/>
        <v>No subcategories</v>
      </c>
      <c r="U53" t="str">
        <f ca="1"/>
        <v>No subcategories</v>
      </c>
      <c r="V53" t="str">
        <f ca="1"/>
        <v>No subcategories</v>
      </c>
      <c r="W53" t="str">
        <f ca="1"/>
        <v>No subcategories</v>
      </c>
      <c r="X53" t="str">
        <f ca="1"/>
        <v>No subcategories</v>
      </c>
      <c r="Y53" t="str">
        <f ca="1"/>
        <v>No subcategories</v>
      </c>
      <c r="Z53" t="str">
        <f ca="1"/>
        <v>No subcategories</v>
      </c>
      <c r="AA53" t="str">
        <f ca="1"/>
        <v>No subcategories</v>
      </c>
      <c r="AB53" t="str">
        <f ca="1"/>
        <v>No subcategories</v>
      </c>
      <c r="AC53" t="str">
        <f ca="1"/>
        <v>No subcategories</v>
      </c>
      <c r="AD53" t="str">
        <f ca="1"/>
        <v>No subcategories</v>
      </c>
      <c r="AE53" t="str">
        <f ca="1"/>
        <v>No subcategories</v>
      </c>
      <c r="AF53" t="str">
        <f ca="1"/>
        <v>No subcategories</v>
      </c>
      <c r="AG53" t="str">
        <f ca="1"/>
        <v>No subcategories</v>
      </c>
      <c r="AH53" t="str">
        <f ca="1"/>
        <v>No subcategories</v>
      </c>
      <c r="AI53" t="str">
        <f ca="1"/>
        <v>No subcategories</v>
      </c>
      <c r="AJ53" t="str">
        <f ca="1"/>
        <v>No subcategories</v>
      </c>
      <c r="AK53" t="str">
        <f ca="1"/>
        <v>No subcategories</v>
      </c>
      <c r="AL53" t="str">
        <f ca="1"/>
        <v>No subcategories</v>
      </c>
      <c r="AM53" t="str">
        <f ca="1"/>
        <v>No subcategories</v>
      </c>
      <c r="AN53" t="str">
        <f ca="1"/>
        <v>No subcategories</v>
      </c>
      <c r="AO53" t="str">
        <f ca="1"/>
        <v>No subcategories</v>
      </c>
      <c r="AP53" t="str">
        <f ca="1"/>
        <v>No subcategories</v>
      </c>
      <c r="AQ53" t="str">
        <f ca="1"/>
        <v>No subcategories</v>
      </c>
      <c r="AR53" t="str">
        <f ca="1"/>
        <v>No subcategories</v>
      </c>
      <c r="AS53" t="str">
        <f ca="1"/>
        <v>No subcategories</v>
      </c>
      <c r="AT53" t="str">
        <f ca="1"/>
        <v>No subcategories</v>
      </c>
      <c r="AU53" t="str">
        <f ca="1"/>
        <v>No subcategories</v>
      </c>
      <c r="AV53" t="str">
        <f ca="1"/>
        <v>No subcategories</v>
      </c>
      <c r="AW53" t="str">
        <f ca="1"/>
        <v>No subcategories</v>
      </c>
      <c r="AX53" t="str">
        <f ca="1"/>
        <v>No subcategories</v>
      </c>
      <c r="AY53" t="str">
        <f ca="1"/>
        <v>No subcategories</v>
      </c>
      <c r="AZ53" t="str">
        <f ca="1"/>
        <v>No subcategories</v>
      </c>
      <c r="BA53" t="str">
        <f ca="1"/>
        <v>No subcategories</v>
      </c>
      <c r="BB53" t="str">
        <f ca="1"/>
        <v>No subcategories</v>
      </c>
      <c r="BC53" t="str">
        <f ca="1"/>
        <v>No subcategories</v>
      </c>
      <c r="BD53" t="str">
        <f ca="1"/>
        <v>No subcategories</v>
      </c>
      <c r="BE53" t="str">
        <f ca="1"/>
        <v>No subcategories</v>
      </c>
      <c r="BF53" t="str">
        <f ca="1"/>
        <v>No subcategories</v>
      </c>
      <c r="BG53" t="str">
        <f ca="1"/>
        <v>No subcategories</v>
      </c>
      <c r="BH53" t="str">
        <f ca="1"/>
        <v>No subcategories</v>
      </c>
      <c r="BI53" t="str">
        <f ca="1"/>
        <v>No subcategories</v>
      </c>
      <c r="BJ53" t="str">
        <f ca="1"/>
        <v>No subcategories</v>
      </c>
      <c r="BK53" t="str">
        <f ca="1"/>
        <v>No subcategories</v>
      </c>
      <c r="BL53" t="str">
        <f ca="1"/>
        <v>No subcategories</v>
      </c>
      <c r="BM53" t="str">
        <f ca="1"/>
        <v>No subcategories</v>
      </c>
      <c r="BN53" t="str">
        <f ca="1"/>
        <v>No subcategories</v>
      </c>
      <c r="BO53" t="str">
        <f ca="1"/>
        <v>No subcategories</v>
      </c>
      <c r="BP53" t="str">
        <f ca="1"/>
        <v>No subcategories</v>
      </c>
      <c r="BQ53" t="str">
        <f ca="1"/>
        <v>No subcategories</v>
      </c>
      <c r="BR53" t="str">
        <f ca="1"/>
        <v>No subcategories</v>
      </c>
      <c r="BS53" t="str">
        <f ca="1"/>
        <v>No subcategories</v>
      </c>
      <c r="BT53" t="str">
        <f ca="1"/>
        <v>No subcategories</v>
      </c>
      <c r="BU53" t="str">
        <f ca="1"/>
        <v>No subcategories</v>
      </c>
      <c r="BV53" t="str">
        <f ca="1"/>
        <v>No subcategories</v>
      </c>
      <c r="BW53" t="str">
        <f ca="1"/>
        <v>No subcategories</v>
      </c>
      <c r="BX53" t="str">
        <f ca="1"/>
        <v>No subcategories</v>
      </c>
      <c r="BY53" t="str">
        <f ca="1"/>
        <v>No subcategories</v>
      </c>
      <c r="BZ53" t="str">
        <f ca="1"/>
        <v>No subcategories</v>
      </c>
      <c r="CA53" t="str">
        <f ca="1"/>
        <v>No subcategories</v>
      </c>
      <c r="CB53" t="str">
        <f ca="1"/>
        <v>No subcategories</v>
      </c>
      <c r="CC53" t="str">
        <f ca="1"/>
        <v>No subcategories</v>
      </c>
      <c r="CD53" t="str">
        <f ca="1"/>
        <v>No subcategories</v>
      </c>
      <c r="CE53" t="str">
        <f ca="1"/>
        <v>No subcategories</v>
      </c>
      <c r="CF53" t="str">
        <f ca="1"/>
        <v>No subcategories</v>
      </c>
      <c r="CG53" t="str">
        <f ca="1"/>
        <v>No subcategories</v>
      </c>
      <c r="CH53" t="str">
        <f ca="1"/>
        <v>No subcategories</v>
      </c>
      <c r="CI53" t="str">
        <f ca="1"/>
        <v>No subcategories</v>
      </c>
      <c r="CJ53" t="str">
        <f ca="1"/>
        <v>No subcategories</v>
      </c>
      <c r="CK53" t="str">
        <f ca="1"/>
        <v>No subcategories</v>
      </c>
      <c r="CL53" t="str">
        <f ca="1"/>
        <v>No subcategories</v>
      </c>
      <c r="CM53" t="str">
        <f ca="1"/>
        <v>No subcategories</v>
      </c>
      <c r="CN53" t="str">
        <f ca="1"/>
        <v>No subcategories</v>
      </c>
      <c r="CO53" t="str">
        <f ca="1"/>
        <v>No subcategories</v>
      </c>
      <c r="CP53" t="str">
        <f ca="1"/>
        <v>No subcategories</v>
      </c>
      <c r="CQ53" t="str">
        <f ca="1"/>
        <v>No subcategories</v>
      </c>
    </row>
    <row r="54" spans="3:95" x14ac:dyDescent="0.3">
      <c r="C54" t="str" cm="1">
        <f t="array" aca="1" ref="C54:CQ54" ca="1">IFERROR(TRANSPOSE(INDEX(_xlfn._xlws.FILTER(INDIRECT("SubcategoriesTable[Subcategory name]"),INDIRECT("SubcategoriesTable[Category name]")=$B54),,)),"No subcategories")</f>
        <v>No subcategories</v>
      </c>
      <c r="D54" t="str">
        <f ca="1"/>
        <v>No subcategories</v>
      </c>
      <c r="E54" t="str">
        <f ca="1"/>
        <v>No subcategories</v>
      </c>
      <c r="F54" t="str">
        <f ca="1"/>
        <v>No subcategories</v>
      </c>
      <c r="G54" t="str">
        <f ca="1"/>
        <v>No subcategories</v>
      </c>
      <c r="H54" t="str">
        <f ca="1"/>
        <v>No subcategories</v>
      </c>
      <c r="I54" t="str">
        <f ca="1"/>
        <v>No subcategories</v>
      </c>
      <c r="J54" t="str">
        <f ca="1"/>
        <v>No subcategories</v>
      </c>
      <c r="K54" t="str">
        <f ca="1"/>
        <v>No subcategories</v>
      </c>
      <c r="L54" t="str">
        <f ca="1"/>
        <v>No subcategories</v>
      </c>
      <c r="M54" t="str">
        <f ca="1"/>
        <v>No subcategories</v>
      </c>
      <c r="N54" t="str">
        <f ca="1"/>
        <v>No subcategories</v>
      </c>
      <c r="O54" t="str">
        <f ca="1"/>
        <v>No subcategories</v>
      </c>
      <c r="P54" t="str">
        <f ca="1"/>
        <v>No subcategories</v>
      </c>
      <c r="Q54" t="str">
        <f ca="1"/>
        <v>No subcategories</v>
      </c>
      <c r="R54" t="str">
        <f ca="1"/>
        <v>No subcategories</v>
      </c>
      <c r="S54" t="str">
        <f ca="1"/>
        <v>No subcategories</v>
      </c>
      <c r="T54" t="str">
        <f ca="1"/>
        <v>No subcategories</v>
      </c>
      <c r="U54" t="str">
        <f ca="1"/>
        <v>No subcategories</v>
      </c>
      <c r="V54" t="str">
        <f ca="1"/>
        <v>No subcategories</v>
      </c>
      <c r="W54" t="str">
        <f ca="1"/>
        <v>No subcategories</v>
      </c>
      <c r="X54" t="str">
        <f ca="1"/>
        <v>No subcategories</v>
      </c>
      <c r="Y54" t="str">
        <f ca="1"/>
        <v>No subcategories</v>
      </c>
      <c r="Z54" t="str">
        <f ca="1"/>
        <v>No subcategories</v>
      </c>
      <c r="AA54" t="str">
        <f ca="1"/>
        <v>No subcategories</v>
      </c>
      <c r="AB54" t="str">
        <f ca="1"/>
        <v>No subcategories</v>
      </c>
      <c r="AC54" t="str">
        <f ca="1"/>
        <v>No subcategories</v>
      </c>
      <c r="AD54" t="str">
        <f ca="1"/>
        <v>No subcategories</v>
      </c>
      <c r="AE54" t="str">
        <f ca="1"/>
        <v>No subcategories</v>
      </c>
      <c r="AF54" t="str">
        <f ca="1"/>
        <v>No subcategories</v>
      </c>
      <c r="AG54" t="str">
        <f ca="1"/>
        <v>No subcategories</v>
      </c>
      <c r="AH54" t="str">
        <f ca="1"/>
        <v>No subcategories</v>
      </c>
      <c r="AI54" t="str">
        <f ca="1"/>
        <v>No subcategories</v>
      </c>
      <c r="AJ54" t="str">
        <f ca="1"/>
        <v>No subcategories</v>
      </c>
      <c r="AK54" t="str">
        <f ca="1"/>
        <v>No subcategories</v>
      </c>
      <c r="AL54" t="str">
        <f ca="1"/>
        <v>No subcategories</v>
      </c>
      <c r="AM54" t="str">
        <f ca="1"/>
        <v>No subcategories</v>
      </c>
      <c r="AN54" t="str">
        <f ca="1"/>
        <v>No subcategories</v>
      </c>
      <c r="AO54" t="str">
        <f ca="1"/>
        <v>No subcategories</v>
      </c>
      <c r="AP54" t="str">
        <f ca="1"/>
        <v>No subcategories</v>
      </c>
      <c r="AQ54" t="str">
        <f ca="1"/>
        <v>No subcategories</v>
      </c>
      <c r="AR54" t="str">
        <f ca="1"/>
        <v>No subcategories</v>
      </c>
      <c r="AS54" t="str">
        <f ca="1"/>
        <v>No subcategories</v>
      </c>
      <c r="AT54" t="str">
        <f ca="1"/>
        <v>No subcategories</v>
      </c>
      <c r="AU54" t="str">
        <f ca="1"/>
        <v>No subcategories</v>
      </c>
      <c r="AV54" t="str">
        <f ca="1"/>
        <v>No subcategories</v>
      </c>
      <c r="AW54" t="str">
        <f ca="1"/>
        <v>No subcategories</v>
      </c>
      <c r="AX54" t="str">
        <f ca="1"/>
        <v>No subcategories</v>
      </c>
      <c r="AY54" t="str">
        <f ca="1"/>
        <v>No subcategories</v>
      </c>
      <c r="AZ54" t="str">
        <f ca="1"/>
        <v>No subcategories</v>
      </c>
      <c r="BA54" t="str">
        <f ca="1"/>
        <v>No subcategories</v>
      </c>
      <c r="BB54" t="str">
        <f ca="1"/>
        <v>No subcategories</v>
      </c>
      <c r="BC54" t="str">
        <f ca="1"/>
        <v>No subcategories</v>
      </c>
      <c r="BD54" t="str">
        <f ca="1"/>
        <v>No subcategories</v>
      </c>
      <c r="BE54" t="str">
        <f ca="1"/>
        <v>No subcategories</v>
      </c>
      <c r="BF54" t="str">
        <f ca="1"/>
        <v>No subcategories</v>
      </c>
      <c r="BG54" t="str">
        <f ca="1"/>
        <v>No subcategories</v>
      </c>
      <c r="BH54" t="str">
        <f ca="1"/>
        <v>No subcategories</v>
      </c>
      <c r="BI54" t="str">
        <f ca="1"/>
        <v>No subcategories</v>
      </c>
      <c r="BJ54" t="str">
        <f ca="1"/>
        <v>No subcategories</v>
      </c>
      <c r="BK54" t="str">
        <f ca="1"/>
        <v>No subcategories</v>
      </c>
      <c r="BL54" t="str">
        <f ca="1"/>
        <v>No subcategories</v>
      </c>
      <c r="BM54" t="str">
        <f ca="1"/>
        <v>No subcategories</v>
      </c>
      <c r="BN54" t="str">
        <f ca="1"/>
        <v>No subcategories</v>
      </c>
      <c r="BO54" t="str">
        <f ca="1"/>
        <v>No subcategories</v>
      </c>
      <c r="BP54" t="str">
        <f ca="1"/>
        <v>No subcategories</v>
      </c>
      <c r="BQ54" t="str">
        <f ca="1"/>
        <v>No subcategories</v>
      </c>
      <c r="BR54" t="str">
        <f ca="1"/>
        <v>No subcategories</v>
      </c>
      <c r="BS54" t="str">
        <f ca="1"/>
        <v>No subcategories</v>
      </c>
      <c r="BT54" t="str">
        <f ca="1"/>
        <v>No subcategories</v>
      </c>
      <c r="BU54" t="str">
        <f ca="1"/>
        <v>No subcategories</v>
      </c>
      <c r="BV54" t="str">
        <f ca="1"/>
        <v>No subcategories</v>
      </c>
      <c r="BW54" t="str">
        <f ca="1"/>
        <v>No subcategories</v>
      </c>
      <c r="BX54" t="str">
        <f ca="1"/>
        <v>No subcategories</v>
      </c>
      <c r="BY54" t="str">
        <f ca="1"/>
        <v>No subcategories</v>
      </c>
      <c r="BZ54" t="str">
        <f ca="1"/>
        <v>No subcategories</v>
      </c>
      <c r="CA54" t="str">
        <f ca="1"/>
        <v>No subcategories</v>
      </c>
      <c r="CB54" t="str">
        <f ca="1"/>
        <v>No subcategories</v>
      </c>
      <c r="CC54" t="str">
        <f ca="1"/>
        <v>No subcategories</v>
      </c>
      <c r="CD54" t="str">
        <f ca="1"/>
        <v>No subcategories</v>
      </c>
      <c r="CE54" t="str">
        <f ca="1"/>
        <v>No subcategories</v>
      </c>
      <c r="CF54" t="str">
        <f ca="1"/>
        <v>No subcategories</v>
      </c>
      <c r="CG54" t="str">
        <f ca="1"/>
        <v>No subcategories</v>
      </c>
      <c r="CH54" t="str">
        <f ca="1"/>
        <v>No subcategories</v>
      </c>
      <c r="CI54" t="str">
        <f ca="1"/>
        <v>No subcategories</v>
      </c>
      <c r="CJ54" t="str">
        <f ca="1"/>
        <v>No subcategories</v>
      </c>
      <c r="CK54" t="str">
        <f ca="1"/>
        <v>No subcategories</v>
      </c>
      <c r="CL54" t="str">
        <f ca="1"/>
        <v>No subcategories</v>
      </c>
      <c r="CM54" t="str">
        <f ca="1"/>
        <v>No subcategories</v>
      </c>
      <c r="CN54" t="str">
        <f ca="1"/>
        <v>No subcategories</v>
      </c>
      <c r="CO54" t="str">
        <f ca="1"/>
        <v>No subcategories</v>
      </c>
      <c r="CP54" t="str">
        <f ca="1"/>
        <v>No subcategories</v>
      </c>
      <c r="CQ54" t="str">
        <f ca="1"/>
        <v>No subcategories</v>
      </c>
    </row>
    <row r="55" spans="3:95" x14ac:dyDescent="0.3">
      <c r="C55" t="str" cm="1">
        <f t="array" aca="1" ref="C55:CQ55" ca="1">IFERROR(TRANSPOSE(INDEX(_xlfn._xlws.FILTER(INDIRECT("SubcategoriesTable[Subcategory name]"),INDIRECT("SubcategoriesTable[Category name]")=$B55),,)),"No subcategories")</f>
        <v>No subcategories</v>
      </c>
      <c r="D55" t="str">
        <f ca="1"/>
        <v>No subcategories</v>
      </c>
      <c r="E55" t="str">
        <f ca="1"/>
        <v>No subcategories</v>
      </c>
      <c r="F55" t="str">
        <f ca="1"/>
        <v>No subcategories</v>
      </c>
      <c r="G55" t="str">
        <f ca="1"/>
        <v>No subcategories</v>
      </c>
      <c r="H55" t="str">
        <f ca="1"/>
        <v>No subcategories</v>
      </c>
      <c r="I55" t="str">
        <f ca="1"/>
        <v>No subcategories</v>
      </c>
      <c r="J55" t="str">
        <f ca="1"/>
        <v>No subcategories</v>
      </c>
      <c r="K55" t="str">
        <f ca="1"/>
        <v>No subcategories</v>
      </c>
      <c r="L55" t="str">
        <f ca="1"/>
        <v>No subcategories</v>
      </c>
      <c r="M55" t="str">
        <f ca="1"/>
        <v>No subcategories</v>
      </c>
      <c r="N55" t="str">
        <f ca="1"/>
        <v>No subcategories</v>
      </c>
      <c r="O55" t="str">
        <f ca="1"/>
        <v>No subcategories</v>
      </c>
      <c r="P55" t="str">
        <f ca="1"/>
        <v>No subcategories</v>
      </c>
      <c r="Q55" t="str">
        <f ca="1"/>
        <v>No subcategories</v>
      </c>
      <c r="R55" t="str">
        <f ca="1"/>
        <v>No subcategories</v>
      </c>
      <c r="S55" t="str">
        <f ca="1"/>
        <v>No subcategories</v>
      </c>
      <c r="T55" t="str">
        <f ca="1"/>
        <v>No subcategories</v>
      </c>
      <c r="U55" t="str">
        <f ca="1"/>
        <v>No subcategories</v>
      </c>
      <c r="V55" t="str">
        <f ca="1"/>
        <v>No subcategories</v>
      </c>
      <c r="W55" t="str">
        <f ca="1"/>
        <v>No subcategories</v>
      </c>
      <c r="X55" t="str">
        <f ca="1"/>
        <v>No subcategories</v>
      </c>
      <c r="Y55" t="str">
        <f ca="1"/>
        <v>No subcategories</v>
      </c>
      <c r="Z55" t="str">
        <f ca="1"/>
        <v>No subcategories</v>
      </c>
      <c r="AA55" t="str">
        <f ca="1"/>
        <v>No subcategories</v>
      </c>
      <c r="AB55" t="str">
        <f ca="1"/>
        <v>No subcategories</v>
      </c>
      <c r="AC55" t="str">
        <f ca="1"/>
        <v>No subcategories</v>
      </c>
      <c r="AD55" t="str">
        <f ca="1"/>
        <v>No subcategories</v>
      </c>
      <c r="AE55" t="str">
        <f ca="1"/>
        <v>No subcategories</v>
      </c>
      <c r="AF55" t="str">
        <f ca="1"/>
        <v>No subcategories</v>
      </c>
      <c r="AG55" t="str">
        <f ca="1"/>
        <v>No subcategories</v>
      </c>
      <c r="AH55" t="str">
        <f ca="1"/>
        <v>No subcategories</v>
      </c>
      <c r="AI55" t="str">
        <f ca="1"/>
        <v>No subcategories</v>
      </c>
      <c r="AJ55" t="str">
        <f ca="1"/>
        <v>No subcategories</v>
      </c>
      <c r="AK55" t="str">
        <f ca="1"/>
        <v>No subcategories</v>
      </c>
      <c r="AL55" t="str">
        <f ca="1"/>
        <v>No subcategories</v>
      </c>
      <c r="AM55" t="str">
        <f ca="1"/>
        <v>No subcategories</v>
      </c>
      <c r="AN55" t="str">
        <f ca="1"/>
        <v>No subcategories</v>
      </c>
      <c r="AO55" t="str">
        <f ca="1"/>
        <v>No subcategories</v>
      </c>
      <c r="AP55" t="str">
        <f ca="1"/>
        <v>No subcategories</v>
      </c>
      <c r="AQ55" t="str">
        <f ca="1"/>
        <v>No subcategories</v>
      </c>
      <c r="AR55" t="str">
        <f ca="1"/>
        <v>No subcategories</v>
      </c>
      <c r="AS55" t="str">
        <f ca="1"/>
        <v>No subcategories</v>
      </c>
      <c r="AT55" t="str">
        <f ca="1"/>
        <v>No subcategories</v>
      </c>
      <c r="AU55" t="str">
        <f ca="1"/>
        <v>No subcategories</v>
      </c>
      <c r="AV55" t="str">
        <f ca="1"/>
        <v>No subcategories</v>
      </c>
      <c r="AW55" t="str">
        <f ca="1"/>
        <v>No subcategories</v>
      </c>
      <c r="AX55" t="str">
        <f ca="1"/>
        <v>No subcategories</v>
      </c>
      <c r="AY55" t="str">
        <f ca="1"/>
        <v>No subcategories</v>
      </c>
      <c r="AZ55" t="str">
        <f ca="1"/>
        <v>No subcategories</v>
      </c>
      <c r="BA55" t="str">
        <f ca="1"/>
        <v>No subcategories</v>
      </c>
      <c r="BB55" t="str">
        <f ca="1"/>
        <v>No subcategories</v>
      </c>
      <c r="BC55" t="str">
        <f ca="1"/>
        <v>No subcategories</v>
      </c>
      <c r="BD55" t="str">
        <f ca="1"/>
        <v>No subcategories</v>
      </c>
      <c r="BE55" t="str">
        <f ca="1"/>
        <v>No subcategories</v>
      </c>
      <c r="BF55" t="str">
        <f ca="1"/>
        <v>No subcategories</v>
      </c>
      <c r="BG55" t="str">
        <f ca="1"/>
        <v>No subcategories</v>
      </c>
      <c r="BH55" t="str">
        <f ca="1"/>
        <v>No subcategories</v>
      </c>
      <c r="BI55" t="str">
        <f ca="1"/>
        <v>No subcategories</v>
      </c>
      <c r="BJ55" t="str">
        <f ca="1"/>
        <v>No subcategories</v>
      </c>
      <c r="BK55" t="str">
        <f ca="1"/>
        <v>No subcategories</v>
      </c>
      <c r="BL55" t="str">
        <f ca="1"/>
        <v>No subcategories</v>
      </c>
      <c r="BM55" t="str">
        <f ca="1"/>
        <v>No subcategories</v>
      </c>
      <c r="BN55" t="str">
        <f ca="1"/>
        <v>No subcategories</v>
      </c>
      <c r="BO55" t="str">
        <f ca="1"/>
        <v>No subcategories</v>
      </c>
      <c r="BP55" t="str">
        <f ca="1"/>
        <v>No subcategories</v>
      </c>
      <c r="BQ55" t="str">
        <f ca="1"/>
        <v>No subcategories</v>
      </c>
      <c r="BR55" t="str">
        <f ca="1"/>
        <v>No subcategories</v>
      </c>
      <c r="BS55" t="str">
        <f ca="1"/>
        <v>No subcategories</v>
      </c>
      <c r="BT55" t="str">
        <f ca="1"/>
        <v>No subcategories</v>
      </c>
      <c r="BU55" t="str">
        <f ca="1"/>
        <v>No subcategories</v>
      </c>
      <c r="BV55" t="str">
        <f ca="1"/>
        <v>No subcategories</v>
      </c>
      <c r="BW55" t="str">
        <f ca="1"/>
        <v>No subcategories</v>
      </c>
      <c r="BX55" t="str">
        <f ca="1"/>
        <v>No subcategories</v>
      </c>
      <c r="BY55" t="str">
        <f ca="1"/>
        <v>No subcategories</v>
      </c>
      <c r="BZ55" t="str">
        <f ca="1"/>
        <v>No subcategories</v>
      </c>
      <c r="CA55" t="str">
        <f ca="1"/>
        <v>No subcategories</v>
      </c>
      <c r="CB55" t="str">
        <f ca="1"/>
        <v>No subcategories</v>
      </c>
      <c r="CC55" t="str">
        <f ca="1"/>
        <v>No subcategories</v>
      </c>
      <c r="CD55" t="str">
        <f ca="1"/>
        <v>No subcategories</v>
      </c>
      <c r="CE55" t="str">
        <f ca="1"/>
        <v>No subcategories</v>
      </c>
      <c r="CF55" t="str">
        <f ca="1"/>
        <v>No subcategories</v>
      </c>
      <c r="CG55" t="str">
        <f ca="1"/>
        <v>No subcategories</v>
      </c>
      <c r="CH55" t="str">
        <f ca="1"/>
        <v>No subcategories</v>
      </c>
      <c r="CI55" t="str">
        <f ca="1"/>
        <v>No subcategories</v>
      </c>
      <c r="CJ55" t="str">
        <f ca="1"/>
        <v>No subcategories</v>
      </c>
      <c r="CK55" t="str">
        <f ca="1"/>
        <v>No subcategories</v>
      </c>
      <c r="CL55" t="str">
        <f ca="1"/>
        <v>No subcategories</v>
      </c>
      <c r="CM55" t="str">
        <f ca="1"/>
        <v>No subcategories</v>
      </c>
      <c r="CN55" t="str">
        <f ca="1"/>
        <v>No subcategories</v>
      </c>
      <c r="CO55" t="str">
        <f ca="1"/>
        <v>No subcategories</v>
      </c>
      <c r="CP55" t="str">
        <f ca="1"/>
        <v>No subcategories</v>
      </c>
      <c r="CQ55" t="str">
        <f ca="1"/>
        <v>No subcategories</v>
      </c>
    </row>
    <row r="56" spans="3:95" x14ac:dyDescent="0.3">
      <c r="C56" t="str" cm="1">
        <f t="array" aca="1" ref="C56:CQ56" ca="1">IFERROR(TRANSPOSE(INDEX(_xlfn._xlws.FILTER(INDIRECT("SubcategoriesTable[Subcategory name]"),INDIRECT("SubcategoriesTable[Category name]")=$B56),,)),"No subcategories")</f>
        <v>No subcategories</v>
      </c>
      <c r="D56" t="str">
        <f ca="1"/>
        <v>No subcategories</v>
      </c>
      <c r="E56" t="str">
        <f ca="1"/>
        <v>No subcategories</v>
      </c>
      <c r="F56" t="str">
        <f ca="1"/>
        <v>No subcategories</v>
      </c>
      <c r="G56" t="str">
        <f ca="1"/>
        <v>No subcategories</v>
      </c>
      <c r="H56" t="str">
        <f ca="1"/>
        <v>No subcategories</v>
      </c>
      <c r="I56" t="str">
        <f ca="1"/>
        <v>No subcategories</v>
      </c>
      <c r="J56" t="str">
        <f ca="1"/>
        <v>No subcategories</v>
      </c>
      <c r="K56" t="str">
        <f ca="1"/>
        <v>No subcategories</v>
      </c>
      <c r="L56" t="str">
        <f ca="1"/>
        <v>No subcategories</v>
      </c>
      <c r="M56" t="str">
        <f ca="1"/>
        <v>No subcategories</v>
      </c>
      <c r="N56" t="str">
        <f ca="1"/>
        <v>No subcategories</v>
      </c>
      <c r="O56" t="str">
        <f ca="1"/>
        <v>No subcategories</v>
      </c>
      <c r="P56" t="str">
        <f ca="1"/>
        <v>No subcategories</v>
      </c>
      <c r="Q56" t="str">
        <f ca="1"/>
        <v>No subcategories</v>
      </c>
      <c r="R56" t="str">
        <f ca="1"/>
        <v>No subcategories</v>
      </c>
      <c r="S56" t="str">
        <f ca="1"/>
        <v>No subcategories</v>
      </c>
      <c r="T56" t="str">
        <f ca="1"/>
        <v>No subcategories</v>
      </c>
      <c r="U56" t="str">
        <f ca="1"/>
        <v>No subcategories</v>
      </c>
      <c r="V56" t="str">
        <f ca="1"/>
        <v>No subcategories</v>
      </c>
      <c r="W56" t="str">
        <f ca="1"/>
        <v>No subcategories</v>
      </c>
      <c r="X56" t="str">
        <f ca="1"/>
        <v>No subcategories</v>
      </c>
      <c r="Y56" t="str">
        <f ca="1"/>
        <v>No subcategories</v>
      </c>
      <c r="Z56" t="str">
        <f ca="1"/>
        <v>No subcategories</v>
      </c>
      <c r="AA56" t="str">
        <f ca="1"/>
        <v>No subcategories</v>
      </c>
      <c r="AB56" t="str">
        <f ca="1"/>
        <v>No subcategories</v>
      </c>
      <c r="AC56" t="str">
        <f ca="1"/>
        <v>No subcategories</v>
      </c>
      <c r="AD56" t="str">
        <f ca="1"/>
        <v>No subcategories</v>
      </c>
      <c r="AE56" t="str">
        <f ca="1"/>
        <v>No subcategories</v>
      </c>
      <c r="AF56" t="str">
        <f ca="1"/>
        <v>No subcategories</v>
      </c>
      <c r="AG56" t="str">
        <f ca="1"/>
        <v>No subcategories</v>
      </c>
      <c r="AH56" t="str">
        <f ca="1"/>
        <v>No subcategories</v>
      </c>
      <c r="AI56" t="str">
        <f ca="1"/>
        <v>No subcategories</v>
      </c>
      <c r="AJ56" t="str">
        <f ca="1"/>
        <v>No subcategories</v>
      </c>
      <c r="AK56" t="str">
        <f ca="1"/>
        <v>No subcategories</v>
      </c>
      <c r="AL56" t="str">
        <f ca="1"/>
        <v>No subcategories</v>
      </c>
      <c r="AM56" t="str">
        <f ca="1"/>
        <v>No subcategories</v>
      </c>
      <c r="AN56" t="str">
        <f ca="1"/>
        <v>No subcategories</v>
      </c>
      <c r="AO56" t="str">
        <f ca="1"/>
        <v>No subcategories</v>
      </c>
      <c r="AP56" t="str">
        <f ca="1"/>
        <v>No subcategories</v>
      </c>
      <c r="AQ56" t="str">
        <f ca="1"/>
        <v>No subcategories</v>
      </c>
      <c r="AR56" t="str">
        <f ca="1"/>
        <v>No subcategories</v>
      </c>
      <c r="AS56" t="str">
        <f ca="1"/>
        <v>No subcategories</v>
      </c>
      <c r="AT56" t="str">
        <f ca="1"/>
        <v>No subcategories</v>
      </c>
      <c r="AU56" t="str">
        <f ca="1"/>
        <v>No subcategories</v>
      </c>
      <c r="AV56" t="str">
        <f ca="1"/>
        <v>No subcategories</v>
      </c>
      <c r="AW56" t="str">
        <f ca="1"/>
        <v>No subcategories</v>
      </c>
      <c r="AX56" t="str">
        <f ca="1"/>
        <v>No subcategories</v>
      </c>
      <c r="AY56" t="str">
        <f ca="1"/>
        <v>No subcategories</v>
      </c>
      <c r="AZ56" t="str">
        <f ca="1"/>
        <v>No subcategories</v>
      </c>
      <c r="BA56" t="str">
        <f ca="1"/>
        <v>No subcategories</v>
      </c>
      <c r="BB56" t="str">
        <f ca="1"/>
        <v>No subcategories</v>
      </c>
      <c r="BC56" t="str">
        <f ca="1"/>
        <v>No subcategories</v>
      </c>
      <c r="BD56" t="str">
        <f ca="1"/>
        <v>No subcategories</v>
      </c>
      <c r="BE56" t="str">
        <f ca="1"/>
        <v>No subcategories</v>
      </c>
      <c r="BF56" t="str">
        <f ca="1"/>
        <v>No subcategories</v>
      </c>
      <c r="BG56" t="str">
        <f ca="1"/>
        <v>No subcategories</v>
      </c>
      <c r="BH56" t="str">
        <f ca="1"/>
        <v>No subcategories</v>
      </c>
      <c r="BI56" t="str">
        <f ca="1"/>
        <v>No subcategories</v>
      </c>
      <c r="BJ56" t="str">
        <f ca="1"/>
        <v>No subcategories</v>
      </c>
      <c r="BK56" t="str">
        <f ca="1"/>
        <v>No subcategories</v>
      </c>
      <c r="BL56" t="str">
        <f ca="1"/>
        <v>No subcategories</v>
      </c>
      <c r="BM56" t="str">
        <f ca="1"/>
        <v>No subcategories</v>
      </c>
      <c r="BN56" t="str">
        <f ca="1"/>
        <v>No subcategories</v>
      </c>
      <c r="BO56" t="str">
        <f ca="1"/>
        <v>No subcategories</v>
      </c>
      <c r="BP56" t="str">
        <f ca="1"/>
        <v>No subcategories</v>
      </c>
      <c r="BQ56" t="str">
        <f ca="1"/>
        <v>No subcategories</v>
      </c>
      <c r="BR56" t="str">
        <f ca="1"/>
        <v>No subcategories</v>
      </c>
      <c r="BS56" t="str">
        <f ca="1"/>
        <v>No subcategories</v>
      </c>
      <c r="BT56" t="str">
        <f ca="1"/>
        <v>No subcategories</v>
      </c>
      <c r="BU56" t="str">
        <f ca="1"/>
        <v>No subcategories</v>
      </c>
      <c r="BV56" t="str">
        <f ca="1"/>
        <v>No subcategories</v>
      </c>
      <c r="BW56" t="str">
        <f ca="1"/>
        <v>No subcategories</v>
      </c>
      <c r="BX56" t="str">
        <f ca="1"/>
        <v>No subcategories</v>
      </c>
      <c r="BY56" t="str">
        <f ca="1"/>
        <v>No subcategories</v>
      </c>
      <c r="BZ56" t="str">
        <f ca="1"/>
        <v>No subcategories</v>
      </c>
      <c r="CA56" t="str">
        <f ca="1"/>
        <v>No subcategories</v>
      </c>
      <c r="CB56" t="str">
        <f ca="1"/>
        <v>No subcategories</v>
      </c>
      <c r="CC56" t="str">
        <f ca="1"/>
        <v>No subcategories</v>
      </c>
      <c r="CD56" t="str">
        <f ca="1"/>
        <v>No subcategories</v>
      </c>
      <c r="CE56" t="str">
        <f ca="1"/>
        <v>No subcategories</v>
      </c>
      <c r="CF56" t="str">
        <f ca="1"/>
        <v>No subcategories</v>
      </c>
      <c r="CG56" t="str">
        <f ca="1"/>
        <v>No subcategories</v>
      </c>
      <c r="CH56" t="str">
        <f ca="1"/>
        <v>No subcategories</v>
      </c>
      <c r="CI56" t="str">
        <f ca="1"/>
        <v>No subcategories</v>
      </c>
      <c r="CJ56" t="str">
        <f ca="1"/>
        <v>No subcategories</v>
      </c>
      <c r="CK56" t="str">
        <f ca="1"/>
        <v>No subcategories</v>
      </c>
      <c r="CL56" t="str">
        <f ca="1"/>
        <v>No subcategories</v>
      </c>
      <c r="CM56" t="str">
        <f ca="1"/>
        <v>No subcategories</v>
      </c>
      <c r="CN56" t="str">
        <f ca="1"/>
        <v>No subcategories</v>
      </c>
      <c r="CO56" t="str">
        <f ca="1"/>
        <v>No subcategories</v>
      </c>
      <c r="CP56" t="str">
        <f ca="1"/>
        <v>No subcategories</v>
      </c>
      <c r="CQ56" t="str">
        <f ca="1"/>
        <v>No subcategories</v>
      </c>
    </row>
    <row r="57" spans="3:95" x14ac:dyDescent="0.3">
      <c r="C57" t="str" cm="1">
        <f t="array" aca="1" ref="C57:CQ57" ca="1">IFERROR(TRANSPOSE(INDEX(_xlfn._xlws.FILTER(INDIRECT("SubcategoriesTable[Subcategory name]"),INDIRECT("SubcategoriesTable[Category name]")=$B57),,)),"No subcategories")</f>
        <v>No subcategories</v>
      </c>
      <c r="D57" t="str">
        <f ca="1"/>
        <v>No subcategories</v>
      </c>
      <c r="E57" t="str">
        <f ca="1"/>
        <v>No subcategories</v>
      </c>
      <c r="F57" t="str">
        <f ca="1"/>
        <v>No subcategories</v>
      </c>
      <c r="G57" t="str">
        <f ca="1"/>
        <v>No subcategories</v>
      </c>
      <c r="H57" t="str">
        <f ca="1"/>
        <v>No subcategories</v>
      </c>
      <c r="I57" t="str">
        <f ca="1"/>
        <v>No subcategories</v>
      </c>
      <c r="J57" t="str">
        <f ca="1"/>
        <v>No subcategories</v>
      </c>
      <c r="K57" t="str">
        <f ca="1"/>
        <v>No subcategories</v>
      </c>
      <c r="L57" t="str">
        <f ca="1"/>
        <v>No subcategories</v>
      </c>
      <c r="M57" t="str">
        <f ca="1"/>
        <v>No subcategories</v>
      </c>
      <c r="N57" t="str">
        <f ca="1"/>
        <v>No subcategories</v>
      </c>
      <c r="O57" t="str">
        <f ca="1"/>
        <v>No subcategories</v>
      </c>
      <c r="P57" t="str">
        <f ca="1"/>
        <v>No subcategories</v>
      </c>
      <c r="Q57" t="str">
        <f ca="1"/>
        <v>No subcategories</v>
      </c>
      <c r="R57" t="str">
        <f ca="1"/>
        <v>No subcategories</v>
      </c>
      <c r="S57" t="str">
        <f ca="1"/>
        <v>No subcategories</v>
      </c>
      <c r="T57" t="str">
        <f ca="1"/>
        <v>No subcategories</v>
      </c>
      <c r="U57" t="str">
        <f ca="1"/>
        <v>No subcategories</v>
      </c>
      <c r="V57" t="str">
        <f ca="1"/>
        <v>No subcategories</v>
      </c>
      <c r="W57" t="str">
        <f ca="1"/>
        <v>No subcategories</v>
      </c>
      <c r="X57" t="str">
        <f ca="1"/>
        <v>No subcategories</v>
      </c>
      <c r="Y57" t="str">
        <f ca="1"/>
        <v>No subcategories</v>
      </c>
      <c r="Z57" t="str">
        <f ca="1"/>
        <v>No subcategories</v>
      </c>
      <c r="AA57" t="str">
        <f ca="1"/>
        <v>No subcategories</v>
      </c>
      <c r="AB57" t="str">
        <f ca="1"/>
        <v>No subcategories</v>
      </c>
      <c r="AC57" t="str">
        <f ca="1"/>
        <v>No subcategories</v>
      </c>
      <c r="AD57" t="str">
        <f ca="1"/>
        <v>No subcategories</v>
      </c>
      <c r="AE57" t="str">
        <f ca="1"/>
        <v>No subcategories</v>
      </c>
      <c r="AF57" t="str">
        <f ca="1"/>
        <v>No subcategories</v>
      </c>
      <c r="AG57" t="str">
        <f ca="1"/>
        <v>No subcategories</v>
      </c>
      <c r="AH57" t="str">
        <f ca="1"/>
        <v>No subcategories</v>
      </c>
      <c r="AI57" t="str">
        <f ca="1"/>
        <v>No subcategories</v>
      </c>
      <c r="AJ57" t="str">
        <f ca="1"/>
        <v>No subcategories</v>
      </c>
      <c r="AK57" t="str">
        <f ca="1"/>
        <v>No subcategories</v>
      </c>
      <c r="AL57" t="str">
        <f ca="1"/>
        <v>No subcategories</v>
      </c>
      <c r="AM57" t="str">
        <f ca="1"/>
        <v>No subcategories</v>
      </c>
      <c r="AN57" t="str">
        <f ca="1"/>
        <v>No subcategories</v>
      </c>
      <c r="AO57" t="str">
        <f ca="1"/>
        <v>No subcategories</v>
      </c>
      <c r="AP57" t="str">
        <f ca="1"/>
        <v>No subcategories</v>
      </c>
      <c r="AQ57" t="str">
        <f ca="1"/>
        <v>No subcategories</v>
      </c>
      <c r="AR57" t="str">
        <f ca="1"/>
        <v>No subcategories</v>
      </c>
      <c r="AS57" t="str">
        <f ca="1"/>
        <v>No subcategories</v>
      </c>
      <c r="AT57" t="str">
        <f ca="1"/>
        <v>No subcategories</v>
      </c>
      <c r="AU57" t="str">
        <f ca="1"/>
        <v>No subcategories</v>
      </c>
      <c r="AV57" t="str">
        <f ca="1"/>
        <v>No subcategories</v>
      </c>
      <c r="AW57" t="str">
        <f ca="1"/>
        <v>No subcategories</v>
      </c>
      <c r="AX57" t="str">
        <f ca="1"/>
        <v>No subcategories</v>
      </c>
      <c r="AY57" t="str">
        <f ca="1"/>
        <v>No subcategories</v>
      </c>
      <c r="AZ57" t="str">
        <f ca="1"/>
        <v>No subcategories</v>
      </c>
      <c r="BA57" t="str">
        <f ca="1"/>
        <v>No subcategories</v>
      </c>
      <c r="BB57" t="str">
        <f ca="1"/>
        <v>No subcategories</v>
      </c>
      <c r="BC57" t="str">
        <f ca="1"/>
        <v>No subcategories</v>
      </c>
      <c r="BD57" t="str">
        <f ca="1"/>
        <v>No subcategories</v>
      </c>
      <c r="BE57" t="str">
        <f ca="1"/>
        <v>No subcategories</v>
      </c>
      <c r="BF57" t="str">
        <f ca="1"/>
        <v>No subcategories</v>
      </c>
      <c r="BG57" t="str">
        <f ca="1"/>
        <v>No subcategories</v>
      </c>
      <c r="BH57" t="str">
        <f ca="1"/>
        <v>No subcategories</v>
      </c>
      <c r="BI57" t="str">
        <f ca="1"/>
        <v>No subcategories</v>
      </c>
      <c r="BJ57" t="str">
        <f ca="1"/>
        <v>No subcategories</v>
      </c>
      <c r="BK57" t="str">
        <f ca="1"/>
        <v>No subcategories</v>
      </c>
      <c r="BL57" t="str">
        <f ca="1"/>
        <v>No subcategories</v>
      </c>
      <c r="BM57" t="str">
        <f ca="1"/>
        <v>No subcategories</v>
      </c>
      <c r="BN57" t="str">
        <f ca="1"/>
        <v>No subcategories</v>
      </c>
      <c r="BO57" t="str">
        <f ca="1"/>
        <v>No subcategories</v>
      </c>
      <c r="BP57" t="str">
        <f ca="1"/>
        <v>No subcategories</v>
      </c>
      <c r="BQ57" t="str">
        <f ca="1"/>
        <v>No subcategories</v>
      </c>
      <c r="BR57" t="str">
        <f ca="1"/>
        <v>No subcategories</v>
      </c>
      <c r="BS57" t="str">
        <f ca="1"/>
        <v>No subcategories</v>
      </c>
      <c r="BT57" t="str">
        <f ca="1"/>
        <v>No subcategories</v>
      </c>
      <c r="BU57" t="str">
        <f ca="1"/>
        <v>No subcategories</v>
      </c>
      <c r="BV57" t="str">
        <f ca="1"/>
        <v>No subcategories</v>
      </c>
      <c r="BW57" t="str">
        <f ca="1"/>
        <v>No subcategories</v>
      </c>
      <c r="BX57" t="str">
        <f ca="1"/>
        <v>No subcategories</v>
      </c>
      <c r="BY57" t="str">
        <f ca="1"/>
        <v>No subcategories</v>
      </c>
      <c r="BZ57" t="str">
        <f ca="1"/>
        <v>No subcategories</v>
      </c>
      <c r="CA57" t="str">
        <f ca="1"/>
        <v>No subcategories</v>
      </c>
      <c r="CB57" t="str">
        <f ca="1"/>
        <v>No subcategories</v>
      </c>
      <c r="CC57" t="str">
        <f ca="1"/>
        <v>No subcategories</v>
      </c>
      <c r="CD57" t="str">
        <f ca="1"/>
        <v>No subcategories</v>
      </c>
      <c r="CE57" t="str">
        <f ca="1"/>
        <v>No subcategories</v>
      </c>
      <c r="CF57" t="str">
        <f ca="1"/>
        <v>No subcategories</v>
      </c>
      <c r="CG57" t="str">
        <f ca="1"/>
        <v>No subcategories</v>
      </c>
      <c r="CH57" t="str">
        <f ca="1"/>
        <v>No subcategories</v>
      </c>
      <c r="CI57" t="str">
        <f ca="1"/>
        <v>No subcategories</v>
      </c>
      <c r="CJ57" t="str">
        <f ca="1"/>
        <v>No subcategories</v>
      </c>
      <c r="CK57" t="str">
        <f ca="1"/>
        <v>No subcategories</v>
      </c>
      <c r="CL57" t="str">
        <f ca="1"/>
        <v>No subcategories</v>
      </c>
      <c r="CM57" t="str">
        <f ca="1"/>
        <v>No subcategories</v>
      </c>
      <c r="CN57" t="str">
        <f ca="1"/>
        <v>No subcategories</v>
      </c>
      <c r="CO57" t="str">
        <f ca="1"/>
        <v>No subcategories</v>
      </c>
      <c r="CP57" t="str">
        <f ca="1"/>
        <v>No subcategories</v>
      </c>
      <c r="CQ57" t="str">
        <f ca="1"/>
        <v>No subcategories</v>
      </c>
    </row>
    <row r="58" spans="3:95" x14ac:dyDescent="0.3">
      <c r="C58" t="str" cm="1">
        <f t="array" aca="1" ref="C58:CQ58" ca="1">IFERROR(TRANSPOSE(INDEX(_xlfn._xlws.FILTER(INDIRECT("SubcategoriesTable[Subcategory name]"),INDIRECT("SubcategoriesTable[Category name]")=$B58),,)),"No subcategories")</f>
        <v>No subcategories</v>
      </c>
      <c r="D58" t="str">
        <f ca="1"/>
        <v>No subcategories</v>
      </c>
      <c r="E58" t="str">
        <f ca="1"/>
        <v>No subcategories</v>
      </c>
      <c r="F58" t="str">
        <f ca="1"/>
        <v>No subcategories</v>
      </c>
      <c r="G58" t="str">
        <f ca="1"/>
        <v>No subcategories</v>
      </c>
      <c r="H58" t="str">
        <f ca="1"/>
        <v>No subcategories</v>
      </c>
      <c r="I58" t="str">
        <f ca="1"/>
        <v>No subcategories</v>
      </c>
      <c r="J58" t="str">
        <f ca="1"/>
        <v>No subcategories</v>
      </c>
      <c r="K58" t="str">
        <f ca="1"/>
        <v>No subcategories</v>
      </c>
      <c r="L58" t="str">
        <f ca="1"/>
        <v>No subcategories</v>
      </c>
      <c r="M58" t="str">
        <f ca="1"/>
        <v>No subcategories</v>
      </c>
      <c r="N58" t="str">
        <f ca="1"/>
        <v>No subcategories</v>
      </c>
      <c r="O58" t="str">
        <f ca="1"/>
        <v>No subcategories</v>
      </c>
      <c r="P58" t="str">
        <f ca="1"/>
        <v>No subcategories</v>
      </c>
      <c r="Q58" t="str">
        <f ca="1"/>
        <v>No subcategories</v>
      </c>
      <c r="R58" t="str">
        <f ca="1"/>
        <v>No subcategories</v>
      </c>
      <c r="S58" t="str">
        <f ca="1"/>
        <v>No subcategories</v>
      </c>
      <c r="T58" t="str">
        <f ca="1"/>
        <v>No subcategories</v>
      </c>
      <c r="U58" t="str">
        <f ca="1"/>
        <v>No subcategories</v>
      </c>
      <c r="V58" t="str">
        <f ca="1"/>
        <v>No subcategories</v>
      </c>
      <c r="W58" t="str">
        <f ca="1"/>
        <v>No subcategories</v>
      </c>
      <c r="X58" t="str">
        <f ca="1"/>
        <v>No subcategories</v>
      </c>
      <c r="Y58" t="str">
        <f ca="1"/>
        <v>No subcategories</v>
      </c>
      <c r="Z58" t="str">
        <f ca="1"/>
        <v>No subcategories</v>
      </c>
      <c r="AA58" t="str">
        <f ca="1"/>
        <v>No subcategories</v>
      </c>
      <c r="AB58" t="str">
        <f ca="1"/>
        <v>No subcategories</v>
      </c>
      <c r="AC58" t="str">
        <f ca="1"/>
        <v>No subcategories</v>
      </c>
      <c r="AD58" t="str">
        <f ca="1"/>
        <v>No subcategories</v>
      </c>
      <c r="AE58" t="str">
        <f ca="1"/>
        <v>No subcategories</v>
      </c>
      <c r="AF58" t="str">
        <f ca="1"/>
        <v>No subcategories</v>
      </c>
      <c r="AG58" t="str">
        <f ca="1"/>
        <v>No subcategories</v>
      </c>
      <c r="AH58" t="str">
        <f ca="1"/>
        <v>No subcategories</v>
      </c>
      <c r="AI58" t="str">
        <f ca="1"/>
        <v>No subcategories</v>
      </c>
      <c r="AJ58" t="str">
        <f ca="1"/>
        <v>No subcategories</v>
      </c>
      <c r="AK58" t="str">
        <f ca="1"/>
        <v>No subcategories</v>
      </c>
      <c r="AL58" t="str">
        <f ca="1"/>
        <v>No subcategories</v>
      </c>
      <c r="AM58" t="str">
        <f ca="1"/>
        <v>No subcategories</v>
      </c>
      <c r="AN58" t="str">
        <f ca="1"/>
        <v>No subcategories</v>
      </c>
      <c r="AO58" t="str">
        <f ca="1"/>
        <v>No subcategories</v>
      </c>
      <c r="AP58" t="str">
        <f ca="1"/>
        <v>No subcategories</v>
      </c>
      <c r="AQ58" t="str">
        <f ca="1"/>
        <v>No subcategories</v>
      </c>
      <c r="AR58" t="str">
        <f ca="1"/>
        <v>No subcategories</v>
      </c>
      <c r="AS58" t="str">
        <f ca="1"/>
        <v>No subcategories</v>
      </c>
      <c r="AT58" t="str">
        <f ca="1"/>
        <v>No subcategories</v>
      </c>
      <c r="AU58" t="str">
        <f ca="1"/>
        <v>No subcategories</v>
      </c>
      <c r="AV58" t="str">
        <f ca="1"/>
        <v>No subcategories</v>
      </c>
      <c r="AW58" t="str">
        <f ca="1"/>
        <v>No subcategories</v>
      </c>
      <c r="AX58" t="str">
        <f ca="1"/>
        <v>No subcategories</v>
      </c>
      <c r="AY58" t="str">
        <f ca="1"/>
        <v>No subcategories</v>
      </c>
      <c r="AZ58" t="str">
        <f ca="1"/>
        <v>No subcategories</v>
      </c>
      <c r="BA58" t="str">
        <f ca="1"/>
        <v>No subcategories</v>
      </c>
      <c r="BB58" t="str">
        <f ca="1"/>
        <v>No subcategories</v>
      </c>
      <c r="BC58" t="str">
        <f ca="1"/>
        <v>No subcategories</v>
      </c>
      <c r="BD58" t="str">
        <f ca="1"/>
        <v>No subcategories</v>
      </c>
      <c r="BE58" t="str">
        <f ca="1"/>
        <v>No subcategories</v>
      </c>
      <c r="BF58" t="str">
        <f ca="1"/>
        <v>No subcategories</v>
      </c>
      <c r="BG58" t="str">
        <f ca="1"/>
        <v>No subcategories</v>
      </c>
      <c r="BH58" t="str">
        <f ca="1"/>
        <v>No subcategories</v>
      </c>
      <c r="BI58" t="str">
        <f ca="1"/>
        <v>No subcategories</v>
      </c>
      <c r="BJ58" t="str">
        <f ca="1"/>
        <v>No subcategories</v>
      </c>
      <c r="BK58" t="str">
        <f ca="1"/>
        <v>No subcategories</v>
      </c>
      <c r="BL58" t="str">
        <f ca="1"/>
        <v>No subcategories</v>
      </c>
      <c r="BM58" t="str">
        <f ca="1"/>
        <v>No subcategories</v>
      </c>
      <c r="BN58" t="str">
        <f ca="1"/>
        <v>No subcategories</v>
      </c>
      <c r="BO58" t="str">
        <f ca="1"/>
        <v>No subcategories</v>
      </c>
      <c r="BP58" t="str">
        <f ca="1"/>
        <v>No subcategories</v>
      </c>
      <c r="BQ58" t="str">
        <f ca="1"/>
        <v>No subcategories</v>
      </c>
      <c r="BR58" t="str">
        <f ca="1"/>
        <v>No subcategories</v>
      </c>
      <c r="BS58" t="str">
        <f ca="1"/>
        <v>No subcategories</v>
      </c>
      <c r="BT58" t="str">
        <f ca="1"/>
        <v>No subcategories</v>
      </c>
      <c r="BU58" t="str">
        <f ca="1"/>
        <v>No subcategories</v>
      </c>
      <c r="BV58" t="str">
        <f ca="1"/>
        <v>No subcategories</v>
      </c>
      <c r="BW58" t="str">
        <f ca="1"/>
        <v>No subcategories</v>
      </c>
      <c r="BX58" t="str">
        <f ca="1"/>
        <v>No subcategories</v>
      </c>
      <c r="BY58" t="str">
        <f ca="1"/>
        <v>No subcategories</v>
      </c>
      <c r="BZ58" t="str">
        <f ca="1"/>
        <v>No subcategories</v>
      </c>
      <c r="CA58" t="str">
        <f ca="1"/>
        <v>No subcategories</v>
      </c>
      <c r="CB58" t="str">
        <f ca="1"/>
        <v>No subcategories</v>
      </c>
      <c r="CC58" t="str">
        <f ca="1"/>
        <v>No subcategories</v>
      </c>
      <c r="CD58" t="str">
        <f ca="1"/>
        <v>No subcategories</v>
      </c>
      <c r="CE58" t="str">
        <f ca="1"/>
        <v>No subcategories</v>
      </c>
      <c r="CF58" t="str">
        <f ca="1"/>
        <v>No subcategories</v>
      </c>
      <c r="CG58" t="str">
        <f ca="1"/>
        <v>No subcategories</v>
      </c>
      <c r="CH58" t="str">
        <f ca="1"/>
        <v>No subcategories</v>
      </c>
      <c r="CI58" t="str">
        <f ca="1"/>
        <v>No subcategories</v>
      </c>
      <c r="CJ58" t="str">
        <f ca="1"/>
        <v>No subcategories</v>
      </c>
      <c r="CK58" t="str">
        <f ca="1"/>
        <v>No subcategories</v>
      </c>
      <c r="CL58" t="str">
        <f ca="1"/>
        <v>No subcategories</v>
      </c>
      <c r="CM58" t="str">
        <f ca="1"/>
        <v>No subcategories</v>
      </c>
      <c r="CN58" t="str">
        <f ca="1"/>
        <v>No subcategories</v>
      </c>
      <c r="CO58" t="str">
        <f ca="1"/>
        <v>No subcategories</v>
      </c>
      <c r="CP58" t="str">
        <f ca="1"/>
        <v>No subcategories</v>
      </c>
      <c r="CQ58" t="str">
        <f ca="1"/>
        <v>No subcategories</v>
      </c>
    </row>
    <row r="59" spans="3:95" x14ac:dyDescent="0.3">
      <c r="C59" t="str" cm="1">
        <f t="array" aca="1" ref="C59:CQ59" ca="1">IFERROR(TRANSPOSE(INDEX(_xlfn._xlws.FILTER(INDIRECT("SubcategoriesTable[Subcategory name]"),INDIRECT("SubcategoriesTable[Category name]")=$B59),,)),"No subcategories")</f>
        <v>No subcategories</v>
      </c>
      <c r="D59" t="str">
        <f ca="1"/>
        <v>No subcategories</v>
      </c>
      <c r="E59" t="str">
        <f ca="1"/>
        <v>No subcategories</v>
      </c>
      <c r="F59" t="str">
        <f ca="1"/>
        <v>No subcategories</v>
      </c>
      <c r="G59" t="str">
        <f ca="1"/>
        <v>No subcategories</v>
      </c>
      <c r="H59" t="str">
        <f ca="1"/>
        <v>No subcategories</v>
      </c>
      <c r="I59" t="str">
        <f ca="1"/>
        <v>No subcategories</v>
      </c>
      <c r="J59" t="str">
        <f ca="1"/>
        <v>No subcategories</v>
      </c>
      <c r="K59" t="str">
        <f ca="1"/>
        <v>No subcategories</v>
      </c>
      <c r="L59" t="str">
        <f ca="1"/>
        <v>No subcategories</v>
      </c>
      <c r="M59" t="str">
        <f ca="1"/>
        <v>No subcategories</v>
      </c>
      <c r="N59" t="str">
        <f ca="1"/>
        <v>No subcategories</v>
      </c>
      <c r="O59" t="str">
        <f ca="1"/>
        <v>No subcategories</v>
      </c>
      <c r="P59" t="str">
        <f ca="1"/>
        <v>No subcategories</v>
      </c>
      <c r="Q59" t="str">
        <f ca="1"/>
        <v>No subcategories</v>
      </c>
      <c r="R59" t="str">
        <f ca="1"/>
        <v>No subcategories</v>
      </c>
      <c r="S59" t="str">
        <f ca="1"/>
        <v>No subcategories</v>
      </c>
      <c r="T59" t="str">
        <f ca="1"/>
        <v>No subcategories</v>
      </c>
      <c r="U59" t="str">
        <f ca="1"/>
        <v>No subcategories</v>
      </c>
      <c r="V59" t="str">
        <f ca="1"/>
        <v>No subcategories</v>
      </c>
      <c r="W59" t="str">
        <f ca="1"/>
        <v>No subcategories</v>
      </c>
      <c r="X59" t="str">
        <f ca="1"/>
        <v>No subcategories</v>
      </c>
      <c r="Y59" t="str">
        <f ca="1"/>
        <v>No subcategories</v>
      </c>
      <c r="Z59" t="str">
        <f ca="1"/>
        <v>No subcategories</v>
      </c>
      <c r="AA59" t="str">
        <f ca="1"/>
        <v>No subcategories</v>
      </c>
      <c r="AB59" t="str">
        <f ca="1"/>
        <v>No subcategories</v>
      </c>
      <c r="AC59" t="str">
        <f ca="1"/>
        <v>No subcategories</v>
      </c>
      <c r="AD59" t="str">
        <f ca="1"/>
        <v>No subcategories</v>
      </c>
      <c r="AE59" t="str">
        <f ca="1"/>
        <v>No subcategories</v>
      </c>
      <c r="AF59" t="str">
        <f ca="1"/>
        <v>No subcategories</v>
      </c>
      <c r="AG59" t="str">
        <f ca="1"/>
        <v>No subcategories</v>
      </c>
      <c r="AH59" t="str">
        <f ca="1"/>
        <v>No subcategories</v>
      </c>
      <c r="AI59" t="str">
        <f ca="1"/>
        <v>No subcategories</v>
      </c>
      <c r="AJ59" t="str">
        <f ca="1"/>
        <v>No subcategories</v>
      </c>
      <c r="AK59" t="str">
        <f ca="1"/>
        <v>No subcategories</v>
      </c>
      <c r="AL59" t="str">
        <f ca="1"/>
        <v>No subcategories</v>
      </c>
      <c r="AM59" t="str">
        <f ca="1"/>
        <v>No subcategories</v>
      </c>
      <c r="AN59" t="str">
        <f ca="1"/>
        <v>No subcategories</v>
      </c>
      <c r="AO59" t="str">
        <f ca="1"/>
        <v>No subcategories</v>
      </c>
      <c r="AP59" t="str">
        <f ca="1"/>
        <v>No subcategories</v>
      </c>
      <c r="AQ59" t="str">
        <f ca="1"/>
        <v>No subcategories</v>
      </c>
      <c r="AR59" t="str">
        <f ca="1"/>
        <v>No subcategories</v>
      </c>
      <c r="AS59" t="str">
        <f ca="1"/>
        <v>No subcategories</v>
      </c>
      <c r="AT59" t="str">
        <f ca="1"/>
        <v>No subcategories</v>
      </c>
      <c r="AU59" t="str">
        <f ca="1"/>
        <v>No subcategories</v>
      </c>
      <c r="AV59" t="str">
        <f ca="1"/>
        <v>No subcategories</v>
      </c>
      <c r="AW59" t="str">
        <f ca="1"/>
        <v>No subcategories</v>
      </c>
      <c r="AX59" t="str">
        <f ca="1"/>
        <v>No subcategories</v>
      </c>
      <c r="AY59" t="str">
        <f ca="1"/>
        <v>No subcategories</v>
      </c>
      <c r="AZ59" t="str">
        <f ca="1"/>
        <v>No subcategories</v>
      </c>
      <c r="BA59" t="str">
        <f ca="1"/>
        <v>No subcategories</v>
      </c>
      <c r="BB59" t="str">
        <f ca="1"/>
        <v>No subcategories</v>
      </c>
      <c r="BC59" t="str">
        <f ca="1"/>
        <v>No subcategories</v>
      </c>
      <c r="BD59" t="str">
        <f ca="1"/>
        <v>No subcategories</v>
      </c>
      <c r="BE59" t="str">
        <f ca="1"/>
        <v>No subcategories</v>
      </c>
      <c r="BF59" t="str">
        <f ca="1"/>
        <v>No subcategories</v>
      </c>
      <c r="BG59" t="str">
        <f ca="1"/>
        <v>No subcategories</v>
      </c>
      <c r="BH59" t="str">
        <f ca="1"/>
        <v>No subcategories</v>
      </c>
      <c r="BI59" t="str">
        <f ca="1"/>
        <v>No subcategories</v>
      </c>
      <c r="BJ59" t="str">
        <f ca="1"/>
        <v>No subcategories</v>
      </c>
      <c r="BK59" t="str">
        <f ca="1"/>
        <v>No subcategories</v>
      </c>
      <c r="BL59" t="str">
        <f ca="1"/>
        <v>No subcategories</v>
      </c>
      <c r="BM59" t="str">
        <f ca="1"/>
        <v>No subcategories</v>
      </c>
      <c r="BN59" t="str">
        <f ca="1"/>
        <v>No subcategories</v>
      </c>
      <c r="BO59" t="str">
        <f ca="1"/>
        <v>No subcategories</v>
      </c>
      <c r="BP59" t="str">
        <f ca="1"/>
        <v>No subcategories</v>
      </c>
      <c r="BQ59" t="str">
        <f ca="1"/>
        <v>No subcategories</v>
      </c>
      <c r="BR59" t="str">
        <f ca="1"/>
        <v>No subcategories</v>
      </c>
      <c r="BS59" t="str">
        <f ca="1"/>
        <v>No subcategories</v>
      </c>
      <c r="BT59" t="str">
        <f ca="1"/>
        <v>No subcategories</v>
      </c>
      <c r="BU59" t="str">
        <f ca="1"/>
        <v>No subcategories</v>
      </c>
      <c r="BV59" t="str">
        <f ca="1"/>
        <v>No subcategories</v>
      </c>
      <c r="BW59" t="str">
        <f ca="1"/>
        <v>No subcategories</v>
      </c>
      <c r="BX59" t="str">
        <f ca="1"/>
        <v>No subcategories</v>
      </c>
      <c r="BY59" t="str">
        <f ca="1"/>
        <v>No subcategories</v>
      </c>
      <c r="BZ59" t="str">
        <f ca="1"/>
        <v>No subcategories</v>
      </c>
      <c r="CA59" t="str">
        <f ca="1"/>
        <v>No subcategories</v>
      </c>
      <c r="CB59" t="str">
        <f ca="1"/>
        <v>No subcategories</v>
      </c>
      <c r="CC59" t="str">
        <f ca="1"/>
        <v>No subcategories</v>
      </c>
      <c r="CD59" t="str">
        <f ca="1"/>
        <v>No subcategories</v>
      </c>
      <c r="CE59" t="str">
        <f ca="1"/>
        <v>No subcategories</v>
      </c>
      <c r="CF59" t="str">
        <f ca="1"/>
        <v>No subcategories</v>
      </c>
      <c r="CG59" t="str">
        <f ca="1"/>
        <v>No subcategories</v>
      </c>
      <c r="CH59" t="str">
        <f ca="1"/>
        <v>No subcategories</v>
      </c>
      <c r="CI59" t="str">
        <f ca="1"/>
        <v>No subcategories</v>
      </c>
      <c r="CJ59" t="str">
        <f ca="1"/>
        <v>No subcategories</v>
      </c>
      <c r="CK59" t="str">
        <f ca="1"/>
        <v>No subcategories</v>
      </c>
      <c r="CL59" t="str">
        <f ca="1"/>
        <v>No subcategories</v>
      </c>
      <c r="CM59" t="str">
        <f ca="1"/>
        <v>No subcategories</v>
      </c>
      <c r="CN59" t="str">
        <f ca="1"/>
        <v>No subcategories</v>
      </c>
      <c r="CO59" t="str">
        <f ca="1"/>
        <v>No subcategories</v>
      </c>
      <c r="CP59" t="str">
        <f ca="1"/>
        <v>No subcategories</v>
      </c>
      <c r="CQ59" t="str">
        <f ca="1"/>
        <v>No subcategories</v>
      </c>
    </row>
    <row r="60" spans="3:95" x14ac:dyDescent="0.3">
      <c r="C60" t="str" cm="1">
        <f t="array" aca="1" ref="C60:CQ60" ca="1">IFERROR(TRANSPOSE(INDEX(_xlfn._xlws.FILTER(INDIRECT("SubcategoriesTable[Subcategory name]"),INDIRECT("SubcategoriesTable[Category name]")=$B60),,)),"No subcategories")</f>
        <v>No subcategories</v>
      </c>
      <c r="D60" t="str">
        <f ca="1"/>
        <v>No subcategories</v>
      </c>
      <c r="E60" t="str">
        <f ca="1"/>
        <v>No subcategories</v>
      </c>
      <c r="F60" t="str">
        <f ca="1"/>
        <v>No subcategories</v>
      </c>
      <c r="G60" t="str">
        <f ca="1"/>
        <v>No subcategories</v>
      </c>
      <c r="H60" t="str">
        <f ca="1"/>
        <v>No subcategories</v>
      </c>
      <c r="I60" t="str">
        <f ca="1"/>
        <v>No subcategories</v>
      </c>
      <c r="J60" t="str">
        <f ca="1"/>
        <v>No subcategories</v>
      </c>
      <c r="K60" t="str">
        <f ca="1"/>
        <v>No subcategories</v>
      </c>
      <c r="L60" t="str">
        <f ca="1"/>
        <v>No subcategories</v>
      </c>
      <c r="M60" t="str">
        <f ca="1"/>
        <v>No subcategories</v>
      </c>
      <c r="N60" t="str">
        <f ca="1"/>
        <v>No subcategories</v>
      </c>
      <c r="O60" t="str">
        <f ca="1"/>
        <v>No subcategories</v>
      </c>
      <c r="P60" t="str">
        <f ca="1"/>
        <v>No subcategories</v>
      </c>
      <c r="Q60" t="str">
        <f ca="1"/>
        <v>No subcategories</v>
      </c>
      <c r="R60" t="str">
        <f ca="1"/>
        <v>No subcategories</v>
      </c>
      <c r="S60" t="str">
        <f ca="1"/>
        <v>No subcategories</v>
      </c>
      <c r="T60" t="str">
        <f ca="1"/>
        <v>No subcategories</v>
      </c>
      <c r="U60" t="str">
        <f ca="1"/>
        <v>No subcategories</v>
      </c>
      <c r="V60" t="str">
        <f ca="1"/>
        <v>No subcategories</v>
      </c>
      <c r="W60" t="str">
        <f ca="1"/>
        <v>No subcategories</v>
      </c>
      <c r="X60" t="str">
        <f ca="1"/>
        <v>No subcategories</v>
      </c>
      <c r="Y60" t="str">
        <f ca="1"/>
        <v>No subcategories</v>
      </c>
      <c r="Z60" t="str">
        <f ca="1"/>
        <v>No subcategories</v>
      </c>
      <c r="AA60" t="str">
        <f ca="1"/>
        <v>No subcategories</v>
      </c>
      <c r="AB60" t="str">
        <f ca="1"/>
        <v>No subcategories</v>
      </c>
      <c r="AC60" t="str">
        <f ca="1"/>
        <v>No subcategories</v>
      </c>
      <c r="AD60" t="str">
        <f ca="1"/>
        <v>No subcategories</v>
      </c>
      <c r="AE60" t="str">
        <f ca="1"/>
        <v>No subcategories</v>
      </c>
      <c r="AF60" t="str">
        <f ca="1"/>
        <v>No subcategories</v>
      </c>
      <c r="AG60" t="str">
        <f ca="1"/>
        <v>No subcategories</v>
      </c>
      <c r="AH60" t="str">
        <f ca="1"/>
        <v>No subcategories</v>
      </c>
      <c r="AI60" t="str">
        <f ca="1"/>
        <v>No subcategories</v>
      </c>
      <c r="AJ60" t="str">
        <f ca="1"/>
        <v>No subcategories</v>
      </c>
      <c r="AK60" t="str">
        <f ca="1"/>
        <v>No subcategories</v>
      </c>
      <c r="AL60" t="str">
        <f ca="1"/>
        <v>No subcategories</v>
      </c>
      <c r="AM60" t="str">
        <f ca="1"/>
        <v>No subcategories</v>
      </c>
      <c r="AN60" t="str">
        <f ca="1"/>
        <v>No subcategories</v>
      </c>
      <c r="AO60" t="str">
        <f ca="1"/>
        <v>No subcategories</v>
      </c>
      <c r="AP60" t="str">
        <f ca="1"/>
        <v>No subcategories</v>
      </c>
      <c r="AQ60" t="str">
        <f ca="1"/>
        <v>No subcategories</v>
      </c>
      <c r="AR60" t="str">
        <f ca="1"/>
        <v>No subcategories</v>
      </c>
      <c r="AS60" t="str">
        <f ca="1"/>
        <v>No subcategories</v>
      </c>
      <c r="AT60" t="str">
        <f ca="1"/>
        <v>No subcategories</v>
      </c>
      <c r="AU60" t="str">
        <f ca="1"/>
        <v>No subcategories</v>
      </c>
      <c r="AV60" t="str">
        <f ca="1"/>
        <v>No subcategories</v>
      </c>
      <c r="AW60" t="str">
        <f ca="1"/>
        <v>No subcategories</v>
      </c>
      <c r="AX60" t="str">
        <f ca="1"/>
        <v>No subcategories</v>
      </c>
      <c r="AY60" t="str">
        <f ca="1"/>
        <v>No subcategories</v>
      </c>
      <c r="AZ60" t="str">
        <f ca="1"/>
        <v>No subcategories</v>
      </c>
      <c r="BA60" t="str">
        <f ca="1"/>
        <v>No subcategories</v>
      </c>
      <c r="BB60" t="str">
        <f ca="1"/>
        <v>No subcategories</v>
      </c>
      <c r="BC60" t="str">
        <f ca="1"/>
        <v>No subcategories</v>
      </c>
      <c r="BD60" t="str">
        <f ca="1"/>
        <v>No subcategories</v>
      </c>
      <c r="BE60" t="str">
        <f ca="1"/>
        <v>No subcategories</v>
      </c>
      <c r="BF60" t="str">
        <f ca="1"/>
        <v>No subcategories</v>
      </c>
      <c r="BG60" t="str">
        <f ca="1"/>
        <v>No subcategories</v>
      </c>
      <c r="BH60" t="str">
        <f ca="1"/>
        <v>No subcategories</v>
      </c>
      <c r="BI60" t="str">
        <f ca="1"/>
        <v>No subcategories</v>
      </c>
      <c r="BJ60" t="str">
        <f ca="1"/>
        <v>No subcategories</v>
      </c>
      <c r="BK60" t="str">
        <f ca="1"/>
        <v>No subcategories</v>
      </c>
      <c r="BL60" t="str">
        <f ca="1"/>
        <v>No subcategories</v>
      </c>
      <c r="BM60" t="str">
        <f ca="1"/>
        <v>No subcategories</v>
      </c>
      <c r="BN60" t="str">
        <f ca="1"/>
        <v>No subcategories</v>
      </c>
      <c r="BO60" t="str">
        <f ca="1"/>
        <v>No subcategories</v>
      </c>
      <c r="BP60" t="str">
        <f ca="1"/>
        <v>No subcategories</v>
      </c>
      <c r="BQ60" t="str">
        <f ca="1"/>
        <v>No subcategories</v>
      </c>
      <c r="BR60" t="str">
        <f ca="1"/>
        <v>No subcategories</v>
      </c>
      <c r="BS60" t="str">
        <f ca="1"/>
        <v>No subcategories</v>
      </c>
      <c r="BT60" t="str">
        <f ca="1"/>
        <v>No subcategories</v>
      </c>
      <c r="BU60" t="str">
        <f ca="1"/>
        <v>No subcategories</v>
      </c>
      <c r="BV60" t="str">
        <f ca="1"/>
        <v>No subcategories</v>
      </c>
      <c r="BW60" t="str">
        <f ca="1"/>
        <v>No subcategories</v>
      </c>
      <c r="BX60" t="str">
        <f ca="1"/>
        <v>No subcategories</v>
      </c>
      <c r="BY60" t="str">
        <f ca="1"/>
        <v>No subcategories</v>
      </c>
      <c r="BZ60" t="str">
        <f ca="1"/>
        <v>No subcategories</v>
      </c>
      <c r="CA60" t="str">
        <f ca="1"/>
        <v>No subcategories</v>
      </c>
      <c r="CB60" t="str">
        <f ca="1"/>
        <v>No subcategories</v>
      </c>
      <c r="CC60" t="str">
        <f ca="1"/>
        <v>No subcategories</v>
      </c>
      <c r="CD60" t="str">
        <f ca="1"/>
        <v>No subcategories</v>
      </c>
      <c r="CE60" t="str">
        <f ca="1"/>
        <v>No subcategories</v>
      </c>
      <c r="CF60" t="str">
        <f ca="1"/>
        <v>No subcategories</v>
      </c>
      <c r="CG60" t="str">
        <f ca="1"/>
        <v>No subcategories</v>
      </c>
      <c r="CH60" t="str">
        <f ca="1"/>
        <v>No subcategories</v>
      </c>
      <c r="CI60" t="str">
        <f ca="1"/>
        <v>No subcategories</v>
      </c>
      <c r="CJ60" t="str">
        <f ca="1"/>
        <v>No subcategories</v>
      </c>
      <c r="CK60" t="str">
        <f ca="1"/>
        <v>No subcategories</v>
      </c>
      <c r="CL60" t="str">
        <f ca="1"/>
        <v>No subcategories</v>
      </c>
      <c r="CM60" t="str">
        <f ca="1"/>
        <v>No subcategories</v>
      </c>
      <c r="CN60" t="str">
        <f ca="1"/>
        <v>No subcategories</v>
      </c>
      <c r="CO60" t="str">
        <f ca="1"/>
        <v>No subcategories</v>
      </c>
      <c r="CP60" t="str">
        <f ca="1"/>
        <v>No subcategories</v>
      </c>
      <c r="CQ60" t="str">
        <f ca="1"/>
        <v>No subcategories</v>
      </c>
    </row>
    <row r="61" spans="3:95" x14ac:dyDescent="0.3">
      <c r="C61" t="str" cm="1">
        <f t="array" aca="1" ref="C61:CQ61" ca="1">IFERROR(TRANSPOSE(INDEX(_xlfn._xlws.FILTER(INDIRECT("SubcategoriesTable[Subcategory name]"),INDIRECT("SubcategoriesTable[Category name]")=$B61),,)),"No subcategories")</f>
        <v>No subcategories</v>
      </c>
      <c r="D61" t="str">
        <f ca="1"/>
        <v>No subcategories</v>
      </c>
      <c r="E61" t="str">
        <f ca="1"/>
        <v>No subcategories</v>
      </c>
      <c r="F61" t="str">
        <f ca="1"/>
        <v>No subcategories</v>
      </c>
      <c r="G61" t="str">
        <f ca="1"/>
        <v>No subcategories</v>
      </c>
      <c r="H61" t="str">
        <f ca="1"/>
        <v>No subcategories</v>
      </c>
      <c r="I61" t="str">
        <f ca="1"/>
        <v>No subcategories</v>
      </c>
      <c r="J61" t="str">
        <f ca="1"/>
        <v>No subcategories</v>
      </c>
      <c r="K61" t="str">
        <f ca="1"/>
        <v>No subcategories</v>
      </c>
      <c r="L61" t="str">
        <f ca="1"/>
        <v>No subcategories</v>
      </c>
      <c r="M61" t="str">
        <f ca="1"/>
        <v>No subcategories</v>
      </c>
      <c r="N61" t="str">
        <f ca="1"/>
        <v>No subcategories</v>
      </c>
      <c r="O61" t="str">
        <f ca="1"/>
        <v>No subcategories</v>
      </c>
      <c r="P61" t="str">
        <f ca="1"/>
        <v>No subcategories</v>
      </c>
      <c r="Q61" t="str">
        <f ca="1"/>
        <v>No subcategories</v>
      </c>
      <c r="R61" t="str">
        <f ca="1"/>
        <v>No subcategories</v>
      </c>
      <c r="S61" t="str">
        <f ca="1"/>
        <v>No subcategories</v>
      </c>
      <c r="T61" t="str">
        <f ca="1"/>
        <v>No subcategories</v>
      </c>
      <c r="U61" t="str">
        <f ca="1"/>
        <v>No subcategories</v>
      </c>
      <c r="V61" t="str">
        <f ca="1"/>
        <v>No subcategories</v>
      </c>
      <c r="W61" t="str">
        <f ca="1"/>
        <v>No subcategories</v>
      </c>
      <c r="X61" t="str">
        <f ca="1"/>
        <v>No subcategories</v>
      </c>
      <c r="Y61" t="str">
        <f ca="1"/>
        <v>No subcategories</v>
      </c>
      <c r="Z61" t="str">
        <f ca="1"/>
        <v>No subcategories</v>
      </c>
      <c r="AA61" t="str">
        <f ca="1"/>
        <v>No subcategories</v>
      </c>
      <c r="AB61" t="str">
        <f ca="1"/>
        <v>No subcategories</v>
      </c>
      <c r="AC61" t="str">
        <f ca="1"/>
        <v>No subcategories</v>
      </c>
      <c r="AD61" t="str">
        <f ca="1"/>
        <v>No subcategories</v>
      </c>
      <c r="AE61" t="str">
        <f ca="1"/>
        <v>No subcategories</v>
      </c>
      <c r="AF61" t="str">
        <f ca="1"/>
        <v>No subcategories</v>
      </c>
      <c r="AG61" t="str">
        <f ca="1"/>
        <v>No subcategories</v>
      </c>
      <c r="AH61" t="str">
        <f ca="1"/>
        <v>No subcategories</v>
      </c>
      <c r="AI61" t="str">
        <f ca="1"/>
        <v>No subcategories</v>
      </c>
      <c r="AJ61" t="str">
        <f ca="1"/>
        <v>No subcategories</v>
      </c>
      <c r="AK61" t="str">
        <f ca="1"/>
        <v>No subcategories</v>
      </c>
      <c r="AL61" t="str">
        <f ca="1"/>
        <v>No subcategories</v>
      </c>
      <c r="AM61" t="str">
        <f ca="1"/>
        <v>No subcategories</v>
      </c>
      <c r="AN61" t="str">
        <f ca="1"/>
        <v>No subcategories</v>
      </c>
      <c r="AO61" t="str">
        <f ca="1"/>
        <v>No subcategories</v>
      </c>
      <c r="AP61" t="str">
        <f ca="1"/>
        <v>No subcategories</v>
      </c>
      <c r="AQ61" t="str">
        <f ca="1"/>
        <v>No subcategories</v>
      </c>
      <c r="AR61" t="str">
        <f ca="1"/>
        <v>No subcategories</v>
      </c>
      <c r="AS61" t="str">
        <f ca="1"/>
        <v>No subcategories</v>
      </c>
      <c r="AT61" t="str">
        <f ca="1"/>
        <v>No subcategories</v>
      </c>
      <c r="AU61" t="str">
        <f ca="1"/>
        <v>No subcategories</v>
      </c>
      <c r="AV61" t="str">
        <f ca="1"/>
        <v>No subcategories</v>
      </c>
      <c r="AW61" t="str">
        <f ca="1"/>
        <v>No subcategories</v>
      </c>
      <c r="AX61" t="str">
        <f ca="1"/>
        <v>No subcategories</v>
      </c>
      <c r="AY61" t="str">
        <f ca="1"/>
        <v>No subcategories</v>
      </c>
      <c r="AZ61" t="str">
        <f ca="1"/>
        <v>No subcategories</v>
      </c>
      <c r="BA61" t="str">
        <f ca="1"/>
        <v>No subcategories</v>
      </c>
      <c r="BB61" t="str">
        <f ca="1"/>
        <v>No subcategories</v>
      </c>
      <c r="BC61" t="str">
        <f ca="1"/>
        <v>No subcategories</v>
      </c>
      <c r="BD61" t="str">
        <f ca="1"/>
        <v>No subcategories</v>
      </c>
      <c r="BE61" t="str">
        <f ca="1"/>
        <v>No subcategories</v>
      </c>
      <c r="BF61" t="str">
        <f ca="1"/>
        <v>No subcategories</v>
      </c>
      <c r="BG61" t="str">
        <f ca="1"/>
        <v>No subcategories</v>
      </c>
      <c r="BH61" t="str">
        <f ca="1"/>
        <v>No subcategories</v>
      </c>
      <c r="BI61" t="str">
        <f ca="1"/>
        <v>No subcategories</v>
      </c>
      <c r="BJ61" t="str">
        <f ca="1"/>
        <v>No subcategories</v>
      </c>
      <c r="BK61" t="str">
        <f ca="1"/>
        <v>No subcategories</v>
      </c>
      <c r="BL61" t="str">
        <f ca="1"/>
        <v>No subcategories</v>
      </c>
      <c r="BM61" t="str">
        <f ca="1"/>
        <v>No subcategories</v>
      </c>
      <c r="BN61" t="str">
        <f ca="1"/>
        <v>No subcategories</v>
      </c>
      <c r="BO61" t="str">
        <f ca="1"/>
        <v>No subcategories</v>
      </c>
      <c r="BP61" t="str">
        <f ca="1"/>
        <v>No subcategories</v>
      </c>
      <c r="BQ61" t="str">
        <f ca="1"/>
        <v>No subcategories</v>
      </c>
      <c r="BR61" t="str">
        <f ca="1"/>
        <v>No subcategories</v>
      </c>
      <c r="BS61" t="str">
        <f ca="1"/>
        <v>No subcategories</v>
      </c>
      <c r="BT61" t="str">
        <f ca="1"/>
        <v>No subcategories</v>
      </c>
      <c r="BU61" t="str">
        <f ca="1"/>
        <v>No subcategories</v>
      </c>
      <c r="BV61" t="str">
        <f ca="1"/>
        <v>No subcategories</v>
      </c>
      <c r="BW61" t="str">
        <f ca="1"/>
        <v>No subcategories</v>
      </c>
      <c r="BX61" t="str">
        <f ca="1"/>
        <v>No subcategories</v>
      </c>
      <c r="BY61" t="str">
        <f ca="1"/>
        <v>No subcategories</v>
      </c>
      <c r="BZ61" t="str">
        <f ca="1"/>
        <v>No subcategories</v>
      </c>
      <c r="CA61" t="str">
        <f ca="1"/>
        <v>No subcategories</v>
      </c>
      <c r="CB61" t="str">
        <f ca="1"/>
        <v>No subcategories</v>
      </c>
      <c r="CC61" t="str">
        <f ca="1"/>
        <v>No subcategories</v>
      </c>
      <c r="CD61" t="str">
        <f ca="1"/>
        <v>No subcategories</v>
      </c>
      <c r="CE61" t="str">
        <f ca="1"/>
        <v>No subcategories</v>
      </c>
      <c r="CF61" t="str">
        <f ca="1"/>
        <v>No subcategories</v>
      </c>
      <c r="CG61" t="str">
        <f ca="1"/>
        <v>No subcategories</v>
      </c>
      <c r="CH61" t="str">
        <f ca="1"/>
        <v>No subcategories</v>
      </c>
      <c r="CI61" t="str">
        <f ca="1"/>
        <v>No subcategories</v>
      </c>
      <c r="CJ61" t="str">
        <f ca="1"/>
        <v>No subcategories</v>
      </c>
      <c r="CK61" t="str">
        <f ca="1"/>
        <v>No subcategories</v>
      </c>
      <c r="CL61" t="str">
        <f ca="1"/>
        <v>No subcategories</v>
      </c>
      <c r="CM61" t="str">
        <f ca="1"/>
        <v>No subcategories</v>
      </c>
      <c r="CN61" t="str">
        <f ca="1"/>
        <v>No subcategories</v>
      </c>
      <c r="CO61" t="str">
        <f ca="1"/>
        <v>No subcategories</v>
      </c>
      <c r="CP61" t="str">
        <f ca="1"/>
        <v>No subcategories</v>
      </c>
      <c r="CQ61" t="str">
        <f ca="1"/>
        <v>No subcategories</v>
      </c>
    </row>
    <row r="62" spans="3:95" x14ac:dyDescent="0.3">
      <c r="C62" t="str" cm="1">
        <f t="array" aca="1" ref="C62:CQ62" ca="1">IFERROR(TRANSPOSE(INDEX(_xlfn._xlws.FILTER(INDIRECT("SubcategoriesTable[Subcategory name]"),INDIRECT("SubcategoriesTable[Category name]")=$B62),,)),"No subcategories")</f>
        <v>No subcategories</v>
      </c>
      <c r="D62" t="str">
        <f ca="1"/>
        <v>No subcategories</v>
      </c>
      <c r="E62" t="str">
        <f ca="1"/>
        <v>No subcategories</v>
      </c>
      <c r="F62" t="str">
        <f ca="1"/>
        <v>No subcategories</v>
      </c>
      <c r="G62" t="str">
        <f ca="1"/>
        <v>No subcategories</v>
      </c>
      <c r="H62" t="str">
        <f ca="1"/>
        <v>No subcategories</v>
      </c>
      <c r="I62" t="str">
        <f ca="1"/>
        <v>No subcategories</v>
      </c>
      <c r="J62" t="str">
        <f ca="1"/>
        <v>No subcategories</v>
      </c>
      <c r="K62" t="str">
        <f ca="1"/>
        <v>No subcategories</v>
      </c>
      <c r="L62" t="str">
        <f ca="1"/>
        <v>No subcategories</v>
      </c>
      <c r="M62" t="str">
        <f ca="1"/>
        <v>No subcategories</v>
      </c>
      <c r="N62" t="str">
        <f ca="1"/>
        <v>No subcategories</v>
      </c>
      <c r="O62" t="str">
        <f ca="1"/>
        <v>No subcategories</v>
      </c>
      <c r="P62" t="str">
        <f ca="1"/>
        <v>No subcategories</v>
      </c>
      <c r="Q62" t="str">
        <f ca="1"/>
        <v>No subcategories</v>
      </c>
      <c r="R62" t="str">
        <f ca="1"/>
        <v>No subcategories</v>
      </c>
      <c r="S62" t="str">
        <f ca="1"/>
        <v>No subcategories</v>
      </c>
      <c r="T62" t="str">
        <f ca="1"/>
        <v>No subcategories</v>
      </c>
      <c r="U62" t="str">
        <f ca="1"/>
        <v>No subcategories</v>
      </c>
      <c r="V62" t="str">
        <f ca="1"/>
        <v>No subcategories</v>
      </c>
      <c r="W62" t="str">
        <f ca="1"/>
        <v>No subcategories</v>
      </c>
      <c r="X62" t="str">
        <f ca="1"/>
        <v>No subcategories</v>
      </c>
      <c r="Y62" t="str">
        <f ca="1"/>
        <v>No subcategories</v>
      </c>
      <c r="Z62" t="str">
        <f ca="1"/>
        <v>No subcategories</v>
      </c>
      <c r="AA62" t="str">
        <f ca="1"/>
        <v>No subcategories</v>
      </c>
      <c r="AB62" t="str">
        <f ca="1"/>
        <v>No subcategories</v>
      </c>
      <c r="AC62" t="str">
        <f ca="1"/>
        <v>No subcategories</v>
      </c>
      <c r="AD62" t="str">
        <f ca="1"/>
        <v>No subcategories</v>
      </c>
      <c r="AE62" t="str">
        <f ca="1"/>
        <v>No subcategories</v>
      </c>
      <c r="AF62" t="str">
        <f ca="1"/>
        <v>No subcategories</v>
      </c>
      <c r="AG62" t="str">
        <f ca="1"/>
        <v>No subcategories</v>
      </c>
      <c r="AH62" t="str">
        <f ca="1"/>
        <v>No subcategories</v>
      </c>
      <c r="AI62" t="str">
        <f ca="1"/>
        <v>No subcategories</v>
      </c>
      <c r="AJ62" t="str">
        <f ca="1"/>
        <v>No subcategories</v>
      </c>
      <c r="AK62" t="str">
        <f ca="1"/>
        <v>No subcategories</v>
      </c>
      <c r="AL62" t="str">
        <f ca="1"/>
        <v>No subcategories</v>
      </c>
      <c r="AM62" t="str">
        <f ca="1"/>
        <v>No subcategories</v>
      </c>
      <c r="AN62" t="str">
        <f ca="1"/>
        <v>No subcategories</v>
      </c>
      <c r="AO62" t="str">
        <f ca="1"/>
        <v>No subcategories</v>
      </c>
      <c r="AP62" t="str">
        <f ca="1"/>
        <v>No subcategories</v>
      </c>
      <c r="AQ62" t="str">
        <f ca="1"/>
        <v>No subcategories</v>
      </c>
      <c r="AR62" t="str">
        <f ca="1"/>
        <v>No subcategories</v>
      </c>
      <c r="AS62" t="str">
        <f ca="1"/>
        <v>No subcategories</v>
      </c>
      <c r="AT62" t="str">
        <f ca="1"/>
        <v>No subcategories</v>
      </c>
      <c r="AU62" t="str">
        <f ca="1"/>
        <v>No subcategories</v>
      </c>
      <c r="AV62" t="str">
        <f ca="1"/>
        <v>No subcategories</v>
      </c>
      <c r="AW62" t="str">
        <f ca="1"/>
        <v>No subcategories</v>
      </c>
      <c r="AX62" t="str">
        <f ca="1"/>
        <v>No subcategories</v>
      </c>
      <c r="AY62" t="str">
        <f ca="1"/>
        <v>No subcategories</v>
      </c>
      <c r="AZ62" t="str">
        <f ca="1"/>
        <v>No subcategories</v>
      </c>
      <c r="BA62" t="str">
        <f ca="1"/>
        <v>No subcategories</v>
      </c>
      <c r="BB62" t="str">
        <f ca="1"/>
        <v>No subcategories</v>
      </c>
      <c r="BC62" t="str">
        <f ca="1"/>
        <v>No subcategories</v>
      </c>
      <c r="BD62" t="str">
        <f ca="1"/>
        <v>No subcategories</v>
      </c>
      <c r="BE62" t="str">
        <f ca="1"/>
        <v>No subcategories</v>
      </c>
      <c r="BF62" t="str">
        <f ca="1"/>
        <v>No subcategories</v>
      </c>
      <c r="BG62" t="str">
        <f ca="1"/>
        <v>No subcategories</v>
      </c>
      <c r="BH62" t="str">
        <f ca="1"/>
        <v>No subcategories</v>
      </c>
      <c r="BI62" t="str">
        <f ca="1"/>
        <v>No subcategories</v>
      </c>
      <c r="BJ62" t="str">
        <f ca="1"/>
        <v>No subcategories</v>
      </c>
      <c r="BK62" t="str">
        <f ca="1"/>
        <v>No subcategories</v>
      </c>
      <c r="BL62" t="str">
        <f ca="1"/>
        <v>No subcategories</v>
      </c>
      <c r="BM62" t="str">
        <f ca="1"/>
        <v>No subcategories</v>
      </c>
      <c r="BN62" t="str">
        <f ca="1"/>
        <v>No subcategories</v>
      </c>
      <c r="BO62" t="str">
        <f ca="1"/>
        <v>No subcategories</v>
      </c>
      <c r="BP62" t="str">
        <f ca="1"/>
        <v>No subcategories</v>
      </c>
      <c r="BQ62" t="str">
        <f ca="1"/>
        <v>No subcategories</v>
      </c>
      <c r="BR62" t="str">
        <f ca="1"/>
        <v>No subcategories</v>
      </c>
      <c r="BS62" t="str">
        <f ca="1"/>
        <v>No subcategories</v>
      </c>
      <c r="BT62" t="str">
        <f ca="1"/>
        <v>No subcategories</v>
      </c>
      <c r="BU62" t="str">
        <f ca="1"/>
        <v>No subcategories</v>
      </c>
      <c r="BV62" t="str">
        <f ca="1"/>
        <v>No subcategories</v>
      </c>
      <c r="BW62" t="str">
        <f ca="1"/>
        <v>No subcategories</v>
      </c>
      <c r="BX62" t="str">
        <f ca="1"/>
        <v>No subcategories</v>
      </c>
      <c r="BY62" t="str">
        <f ca="1"/>
        <v>No subcategories</v>
      </c>
      <c r="BZ62" t="str">
        <f ca="1"/>
        <v>No subcategories</v>
      </c>
      <c r="CA62" t="str">
        <f ca="1"/>
        <v>No subcategories</v>
      </c>
      <c r="CB62" t="str">
        <f ca="1"/>
        <v>No subcategories</v>
      </c>
      <c r="CC62" t="str">
        <f ca="1"/>
        <v>No subcategories</v>
      </c>
      <c r="CD62" t="str">
        <f ca="1"/>
        <v>No subcategories</v>
      </c>
      <c r="CE62" t="str">
        <f ca="1"/>
        <v>No subcategories</v>
      </c>
      <c r="CF62" t="str">
        <f ca="1"/>
        <v>No subcategories</v>
      </c>
      <c r="CG62" t="str">
        <f ca="1"/>
        <v>No subcategories</v>
      </c>
      <c r="CH62" t="str">
        <f ca="1"/>
        <v>No subcategories</v>
      </c>
      <c r="CI62" t="str">
        <f ca="1"/>
        <v>No subcategories</v>
      </c>
      <c r="CJ62" t="str">
        <f ca="1"/>
        <v>No subcategories</v>
      </c>
      <c r="CK62" t="str">
        <f ca="1"/>
        <v>No subcategories</v>
      </c>
      <c r="CL62" t="str">
        <f ca="1"/>
        <v>No subcategories</v>
      </c>
      <c r="CM62" t="str">
        <f ca="1"/>
        <v>No subcategories</v>
      </c>
      <c r="CN62" t="str">
        <f ca="1"/>
        <v>No subcategories</v>
      </c>
      <c r="CO62" t="str">
        <f ca="1"/>
        <v>No subcategories</v>
      </c>
      <c r="CP62" t="str">
        <f ca="1"/>
        <v>No subcategories</v>
      </c>
      <c r="CQ62" t="str">
        <f ca="1"/>
        <v>No subcategories</v>
      </c>
    </row>
    <row r="63" spans="3:95" x14ac:dyDescent="0.3">
      <c r="C63" t="str" cm="1">
        <f t="array" aca="1" ref="C63:CQ63" ca="1">IFERROR(TRANSPOSE(INDEX(_xlfn._xlws.FILTER(INDIRECT("SubcategoriesTable[Subcategory name]"),INDIRECT("SubcategoriesTable[Category name]")=$B63),,)),"No subcategories")</f>
        <v>No subcategories</v>
      </c>
      <c r="D63" t="str">
        <f ca="1"/>
        <v>No subcategories</v>
      </c>
      <c r="E63" t="str">
        <f ca="1"/>
        <v>No subcategories</v>
      </c>
      <c r="F63" t="str">
        <f ca="1"/>
        <v>No subcategories</v>
      </c>
      <c r="G63" t="str">
        <f ca="1"/>
        <v>No subcategories</v>
      </c>
      <c r="H63" t="str">
        <f ca="1"/>
        <v>No subcategories</v>
      </c>
      <c r="I63" t="str">
        <f ca="1"/>
        <v>No subcategories</v>
      </c>
      <c r="J63" t="str">
        <f ca="1"/>
        <v>No subcategories</v>
      </c>
      <c r="K63" t="str">
        <f ca="1"/>
        <v>No subcategories</v>
      </c>
      <c r="L63" t="str">
        <f ca="1"/>
        <v>No subcategories</v>
      </c>
      <c r="M63" t="str">
        <f ca="1"/>
        <v>No subcategories</v>
      </c>
      <c r="N63" t="str">
        <f ca="1"/>
        <v>No subcategories</v>
      </c>
      <c r="O63" t="str">
        <f ca="1"/>
        <v>No subcategories</v>
      </c>
      <c r="P63" t="str">
        <f ca="1"/>
        <v>No subcategories</v>
      </c>
      <c r="Q63" t="str">
        <f ca="1"/>
        <v>No subcategories</v>
      </c>
      <c r="R63" t="str">
        <f ca="1"/>
        <v>No subcategories</v>
      </c>
      <c r="S63" t="str">
        <f ca="1"/>
        <v>No subcategories</v>
      </c>
      <c r="T63" t="str">
        <f ca="1"/>
        <v>No subcategories</v>
      </c>
      <c r="U63" t="str">
        <f ca="1"/>
        <v>No subcategories</v>
      </c>
      <c r="V63" t="str">
        <f ca="1"/>
        <v>No subcategories</v>
      </c>
      <c r="W63" t="str">
        <f ca="1"/>
        <v>No subcategories</v>
      </c>
      <c r="X63" t="str">
        <f ca="1"/>
        <v>No subcategories</v>
      </c>
      <c r="Y63" t="str">
        <f ca="1"/>
        <v>No subcategories</v>
      </c>
      <c r="Z63" t="str">
        <f ca="1"/>
        <v>No subcategories</v>
      </c>
      <c r="AA63" t="str">
        <f ca="1"/>
        <v>No subcategories</v>
      </c>
      <c r="AB63" t="str">
        <f ca="1"/>
        <v>No subcategories</v>
      </c>
      <c r="AC63" t="str">
        <f ca="1"/>
        <v>No subcategories</v>
      </c>
      <c r="AD63" t="str">
        <f ca="1"/>
        <v>No subcategories</v>
      </c>
      <c r="AE63" t="str">
        <f ca="1"/>
        <v>No subcategories</v>
      </c>
      <c r="AF63" t="str">
        <f ca="1"/>
        <v>No subcategories</v>
      </c>
      <c r="AG63" t="str">
        <f ca="1"/>
        <v>No subcategories</v>
      </c>
      <c r="AH63" t="str">
        <f ca="1"/>
        <v>No subcategories</v>
      </c>
      <c r="AI63" t="str">
        <f ca="1"/>
        <v>No subcategories</v>
      </c>
      <c r="AJ63" t="str">
        <f ca="1"/>
        <v>No subcategories</v>
      </c>
      <c r="AK63" t="str">
        <f ca="1"/>
        <v>No subcategories</v>
      </c>
      <c r="AL63" t="str">
        <f ca="1"/>
        <v>No subcategories</v>
      </c>
      <c r="AM63" t="str">
        <f ca="1"/>
        <v>No subcategories</v>
      </c>
      <c r="AN63" t="str">
        <f ca="1"/>
        <v>No subcategories</v>
      </c>
      <c r="AO63" t="str">
        <f ca="1"/>
        <v>No subcategories</v>
      </c>
      <c r="AP63" t="str">
        <f ca="1"/>
        <v>No subcategories</v>
      </c>
      <c r="AQ63" t="str">
        <f ca="1"/>
        <v>No subcategories</v>
      </c>
      <c r="AR63" t="str">
        <f ca="1"/>
        <v>No subcategories</v>
      </c>
      <c r="AS63" t="str">
        <f ca="1"/>
        <v>No subcategories</v>
      </c>
      <c r="AT63" t="str">
        <f ca="1"/>
        <v>No subcategories</v>
      </c>
      <c r="AU63" t="str">
        <f ca="1"/>
        <v>No subcategories</v>
      </c>
      <c r="AV63" t="str">
        <f ca="1"/>
        <v>No subcategories</v>
      </c>
      <c r="AW63" t="str">
        <f ca="1"/>
        <v>No subcategories</v>
      </c>
      <c r="AX63" t="str">
        <f ca="1"/>
        <v>No subcategories</v>
      </c>
      <c r="AY63" t="str">
        <f ca="1"/>
        <v>No subcategories</v>
      </c>
      <c r="AZ63" t="str">
        <f ca="1"/>
        <v>No subcategories</v>
      </c>
      <c r="BA63" t="str">
        <f ca="1"/>
        <v>No subcategories</v>
      </c>
      <c r="BB63" t="str">
        <f ca="1"/>
        <v>No subcategories</v>
      </c>
      <c r="BC63" t="str">
        <f ca="1"/>
        <v>No subcategories</v>
      </c>
      <c r="BD63" t="str">
        <f ca="1"/>
        <v>No subcategories</v>
      </c>
      <c r="BE63" t="str">
        <f ca="1"/>
        <v>No subcategories</v>
      </c>
      <c r="BF63" t="str">
        <f ca="1"/>
        <v>No subcategories</v>
      </c>
      <c r="BG63" t="str">
        <f ca="1"/>
        <v>No subcategories</v>
      </c>
      <c r="BH63" t="str">
        <f ca="1"/>
        <v>No subcategories</v>
      </c>
      <c r="BI63" t="str">
        <f ca="1"/>
        <v>No subcategories</v>
      </c>
      <c r="BJ63" t="str">
        <f ca="1"/>
        <v>No subcategories</v>
      </c>
      <c r="BK63" t="str">
        <f ca="1"/>
        <v>No subcategories</v>
      </c>
      <c r="BL63" t="str">
        <f ca="1"/>
        <v>No subcategories</v>
      </c>
      <c r="BM63" t="str">
        <f ca="1"/>
        <v>No subcategories</v>
      </c>
      <c r="BN63" t="str">
        <f ca="1"/>
        <v>No subcategories</v>
      </c>
      <c r="BO63" t="str">
        <f ca="1"/>
        <v>No subcategories</v>
      </c>
      <c r="BP63" t="str">
        <f ca="1"/>
        <v>No subcategories</v>
      </c>
      <c r="BQ63" t="str">
        <f ca="1"/>
        <v>No subcategories</v>
      </c>
      <c r="BR63" t="str">
        <f ca="1"/>
        <v>No subcategories</v>
      </c>
      <c r="BS63" t="str">
        <f ca="1"/>
        <v>No subcategories</v>
      </c>
      <c r="BT63" t="str">
        <f ca="1"/>
        <v>No subcategories</v>
      </c>
      <c r="BU63" t="str">
        <f ca="1"/>
        <v>No subcategories</v>
      </c>
      <c r="BV63" t="str">
        <f ca="1"/>
        <v>No subcategories</v>
      </c>
      <c r="BW63" t="str">
        <f ca="1"/>
        <v>No subcategories</v>
      </c>
      <c r="BX63" t="str">
        <f ca="1"/>
        <v>No subcategories</v>
      </c>
      <c r="BY63" t="str">
        <f ca="1"/>
        <v>No subcategories</v>
      </c>
      <c r="BZ63" t="str">
        <f ca="1"/>
        <v>No subcategories</v>
      </c>
      <c r="CA63" t="str">
        <f ca="1"/>
        <v>No subcategories</v>
      </c>
      <c r="CB63" t="str">
        <f ca="1"/>
        <v>No subcategories</v>
      </c>
      <c r="CC63" t="str">
        <f ca="1"/>
        <v>No subcategories</v>
      </c>
      <c r="CD63" t="str">
        <f ca="1"/>
        <v>No subcategories</v>
      </c>
      <c r="CE63" t="str">
        <f ca="1"/>
        <v>No subcategories</v>
      </c>
      <c r="CF63" t="str">
        <f ca="1"/>
        <v>No subcategories</v>
      </c>
      <c r="CG63" t="str">
        <f ca="1"/>
        <v>No subcategories</v>
      </c>
      <c r="CH63" t="str">
        <f ca="1"/>
        <v>No subcategories</v>
      </c>
      <c r="CI63" t="str">
        <f ca="1"/>
        <v>No subcategories</v>
      </c>
      <c r="CJ63" t="str">
        <f ca="1"/>
        <v>No subcategories</v>
      </c>
      <c r="CK63" t="str">
        <f ca="1"/>
        <v>No subcategories</v>
      </c>
      <c r="CL63" t="str">
        <f ca="1"/>
        <v>No subcategories</v>
      </c>
      <c r="CM63" t="str">
        <f ca="1"/>
        <v>No subcategories</v>
      </c>
      <c r="CN63" t="str">
        <f ca="1"/>
        <v>No subcategories</v>
      </c>
      <c r="CO63" t="str">
        <f ca="1"/>
        <v>No subcategories</v>
      </c>
      <c r="CP63" t="str">
        <f ca="1"/>
        <v>No subcategories</v>
      </c>
      <c r="CQ63" t="str">
        <f ca="1"/>
        <v>No subcategories</v>
      </c>
    </row>
    <row r="64" spans="3:95" x14ac:dyDescent="0.3">
      <c r="C64" t="str" cm="1">
        <f t="array" aca="1" ref="C64:CQ64" ca="1">IFERROR(TRANSPOSE(INDEX(_xlfn._xlws.FILTER(INDIRECT("SubcategoriesTable[Subcategory name]"),INDIRECT("SubcategoriesTable[Category name]")=$B64),,)),"No subcategories")</f>
        <v>No subcategories</v>
      </c>
      <c r="D64" t="str">
        <f ca="1"/>
        <v>No subcategories</v>
      </c>
      <c r="E64" t="str">
        <f ca="1"/>
        <v>No subcategories</v>
      </c>
      <c r="F64" t="str">
        <f ca="1"/>
        <v>No subcategories</v>
      </c>
      <c r="G64" t="str">
        <f ca="1"/>
        <v>No subcategories</v>
      </c>
      <c r="H64" t="str">
        <f ca="1"/>
        <v>No subcategories</v>
      </c>
      <c r="I64" t="str">
        <f ca="1"/>
        <v>No subcategories</v>
      </c>
      <c r="J64" t="str">
        <f ca="1"/>
        <v>No subcategories</v>
      </c>
      <c r="K64" t="str">
        <f ca="1"/>
        <v>No subcategories</v>
      </c>
      <c r="L64" t="str">
        <f ca="1"/>
        <v>No subcategories</v>
      </c>
      <c r="M64" t="str">
        <f ca="1"/>
        <v>No subcategories</v>
      </c>
      <c r="N64" t="str">
        <f ca="1"/>
        <v>No subcategories</v>
      </c>
      <c r="O64" t="str">
        <f ca="1"/>
        <v>No subcategories</v>
      </c>
      <c r="P64" t="str">
        <f ca="1"/>
        <v>No subcategories</v>
      </c>
      <c r="Q64" t="str">
        <f ca="1"/>
        <v>No subcategories</v>
      </c>
      <c r="R64" t="str">
        <f ca="1"/>
        <v>No subcategories</v>
      </c>
      <c r="S64" t="str">
        <f ca="1"/>
        <v>No subcategories</v>
      </c>
      <c r="T64" t="str">
        <f ca="1"/>
        <v>No subcategories</v>
      </c>
      <c r="U64" t="str">
        <f ca="1"/>
        <v>No subcategories</v>
      </c>
      <c r="V64" t="str">
        <f ca="1"/>
        <v>No subcategories</v>
      </c>
      <c r="W64" t="str">
        <f ca="1"/>
        <v>No subcategories</v>
      </c>
      <c r="X64" t="str">
        <f ca="1"/>
        <v>No subcategories</v>
      </c>
      <c r="Y64" t="str">
        <f ca="1"/>
        <v>No subcategories</v>
      </c>
      <c r="Z64" t="str">
        <f ca="1"/>
        <v>No subcategories</v>
      </c>
      <c r="AA64" t="str">
        <f ca="1"/>
        <v>No subcategories</v>
      </c>
      <c r="AB64" t="str">
        <f ca="1"/>
        <v>No subcategories</v>
      </c>
      <c r="AC64" t="str">
        <f ca="1"/>
        <v>No subcategories</v>
      </c>
      <c r="AD64" t="str">
        <f ca="1"/>
        <v>No subcategories</v>
      </c>
      <c r="AE64" t="str">
        <f ca="1"/>
        <v>No subcategories</v>
      </c>
      <c r="AF64" t="str">
        <f ca="1"/>
        <v>No subcategories</v>
      </c>
      <c r="AG64" t="str">
        <f ca="1"/>
        <v>No subcategories</v>
      </c>
      <c r="AH64" t="str">
        <f ca="1"/>
        <v>No subcategories</v>
      </c>
      <c r="AI64" t="str">
        <f ca="1"/>
        <v>No subcategories</v>
      </c>
      <c r="AJ64" t="str">
        <f ca="1"/>
        <v>No subcategories</v>
      </c>
      <c r="AK64" t="str">
        <f ca="1"/>
        <v>No subcategories</v>
      </c>
      <c r="AL64" t="str">
        <f ca="1"/>
        <v>No subcategories</v>
      </c>
      <c r="AM64" t="str">
        <f ca="1"/>
        <v>No subcategories</v>
      </c>
      <c r="AN64" t="str">
        <f ca="1"/>
        <v>No subcategories</v>
      </c>
      <c r="AO64" t="str">
        <f ca="1"/>
        <v>No subcategories</v>
      </c>
      <c r="AP64" t="str">
        <f ca="1"/>
        <v>No subcategories</v>
      </c>
      <c r="AQ64" t="str">
        <f ca="1"/>
        <v>No subcategories</v>
      </c>
      <c r="AR64" t="str">
        <f ca="1"/>
        <v>No subcategories</v>
      </c>
      <c r="AS64" t="str">
        <f ca="1"/>
        <v>No subcategories</v>
      </c>
      <c r="AT64" t="str">
        <f ca="1"/>
        <v>No subcategories</v>
      </c>
      <c r="AU64" t="str">
        <f ca="1"/>
        <v>No subcategories</v>
      </c>
      <c r="AV64" t="str">
        <f ca="1"/>
        <v>No subcategories</v>
      </c>
      <c r="AW64" t="str">
        <f ca="1"/>
        <v>No subcategories</v>
      </c>
      <c r="AX64" t="str">
        <f ca="1"/>
        <v>No subcategories</v>
      </c>
      <c r="AY64" t="str">
        <f ca="1"/>
        <v>No subcategories</v>
      </c>
      <c r="AZ64" t="str">
        <f ca="1"/>
        <v>No subcategories</v>
      </c>
      <c r="BA64" t="str">
        <f ca="1"/>
        <v>No subcategories</v>
      </c>
      <c r="BB64" t="str">
        <f ca="1"/>
        <v>No subcategories</v>
      </c>
      <c r="BC64" t="str">
        <f ca="1"/>
        <v>No subcategories</v>
      </c>
      <c r="BD64" t="str">
        <f ca="1"/>
        <v>No subcategories</v>
      </c>
      <c r="BE64" t="str">
        <f ca="1"/>
        <v>No subcategories</v>
      </c>
      <c r="BF64" t="str">
        <f ca="1"/>
        <v>No subcategories</v>
      </c>
      <c r="BG64" t="str">
        <f ca="1"/>
        <v>No subcategories</v>
      </c>
      <c r="BH64" t="str">
        <f ca="1"/>
        <v>No subcategories</v>
      </c>
      <c r="BI64" t="str">
        <f ca="1"/>
        <v>No subcategories</v>
      </c>
      <c r="BJ64" t="str">
        <f ca="1"/>
        <v>No subcategories</v>
      </c>
      <c r="BK64" t="str">
        <f ca="1"/>
        <v>No subcategories</v>
      </c>
      <c r="BL64" t="str">
        <f ca="1"/>
        <v>No subcategories</v>
      </c>
      <c r="BM64" t="str">
        <f ca="1"/>
        <v>No subcategories</v>
      </c>
      <c r="BN64" t="str">
        <f ca="1"/>
        <v>No subcategories</v>
      </c>
      <c r="BO64" t="str">
        <f ca="1"/>
        <v>No subcategories</v>
      </c>
      <c r="BP64" t="str">
        <f ca="1"/>
        <v>No subcategories</v>
      </c>
      <c r="BQ64" t="str">
        <f ca="1"/>
        <v>No subcategories</v>
      </c>
      <c r="BR64" t="str">
        <f ca="1"/>
        <v>No subcategories</v>
      </c>
      <c r="BS64" t="str">
        <f ca="1"/>
        <v>No subcategories</v>
      </c>
      <c r="BT64" t="str">
        <f ca="1"/>
        <v>No subcategories</v>
      </c>
      <c r="BU64" t="str">
        <f ca="1"/>
        <v>No subcategories</v>
      </c>
      <c r="BV64" t="str">
        <f ca="1"/>
        <v>No subcategories</v>
      </c>
      <c r="BW64" t="str">
        <f ca="1"/>
        <v>No subcategories</v>
      </c>
      <c r="BX64" t="str">
        <f ca="1"/>
        <v>No subcategories</v>
      </c>
      <c r="BY64" t="str">
        <f ca="1"/>
        <v>No subcategories</v>
      </c>
      <c r="BZ64" t="str">
        <f ca="1"/>
        <v>No subcategories</v>
      </c>
      <c r="CA64" t="str">
        <f ca="1"/>
        <v>No subcategories</v>
      </c>
      <c r="CB64" t="str">
        <f ca="1"/>
        <v>No subcategories</v>
      </c>
      <c r="CC64" t="str">
        <f ca="1"/>
        <v>No subcategories</v>
      </c>
      <c r="CD64" t="str">
        <f ca="1"/>
        <v>No subcategories</v>
      </c>
      <c r="CE64" t="str">
        <f ca="1"/>
        <v>No subcategories</v>
      </c>
      <c r="CF64" t="str">
        <f ca="1"/>
        <v>No subcategories</v>
      </c>
      <c r="CG64" t="str">
        <f ca="1"/>
        <v>No subcategories</v>
      </c>
      <c r="CH64" t="str">
        <f ca="1"/>
        <v>No subcategories</v>
      </c>
      <c r="CI64" t="str">
        <f ca="1"/>
        <v>No subcategories</v>
      </c>
      <c r="CJ64" t="str">
        <f ca="1"/>
        <v>No subcategories</v>
      </c>
      <c r="CK64" t="str">
        <f ca="1"/>
        <v>No subcategories</v>
      </c>
      <c r="CL64" t="str">
        <f ca="1"/>
        <v>No subcategories</v>
      </c>
      <c r="CM64" t="str">
        <f ca="1"/>
        <v>No subcategories</v>
      </c>
      <c r="CN64" t="str">
        <f ca="1"/>
        <v>No subcategories</v>
      </c>
      <c r="CO64" t="str">
        <f ca="1"/>
        <v>No subcategories</v>
      </c>
      <c r="CP64" t="str">
        <f ca="1"/>
        <v>No subcategories</v>
      </c>
      <c r="CQ64" t="str">
        <f ca="1"/>
        <v>No subcategories</v>
      </c>
    </row>
    <row r="65" spans="3:95" x14ac:dyDescent="0.3">
      <c r="C65" t="str" cm="1">
        <f t="array" aca="1" ref="C65:CQ65" ca="1">IFERROR(TRANSPOSE(INDEX(_xlfn._xlws.FILTER(INDIRECT("SubcategoriesTable[Subcategory name]"),INDIRECT("SubcategoriesTable[Category name]")=$B65),,)),"No subcategories")</f>
        <v>No subcategories</v>
      </c>
      <c r="D65" t="str">
        <f ca="1"/>
        <v>No subcategories</v>
      </c>
      <c r="E65" t="str">
        <f ca="1"/>
        <v>No subcategories</v>
      </c>
      <c r="F65" t="str">
        <f ca="1"/>
        <v>No subcategories</v>
      </c>
      <c r="G65" t="str">
        <f ca="1"/>
        <v>No subcategories</v>
      </c>
      <c r="H65" t="str">
        <f ca="1"/>
        <v>No subcategories</v>
      </c>
      <c r="I65" t="str">
        <f ca="1"/>
        <v>No subcategories</v>
      </c>
      <c r="J65" t="str">
        <f ca="1"/>
        <v>No subcategories</v>
      </c>
      <c r="K65" t="str">
        <f ca="1"/>
        <v>No subcategories</v>
      </c>
      <c r="L65" t="str">
        <f ca="1"/>
        <v>No subcategories</v>
      </c>
      <c r="M65" t="str">
        <f ca="1"/>
        <v>No subcategories</v>
      </c>
      <c r="N65" t="str">
        <f ca="1"/>
        <v>No subcategories</v>
      </c>
      <c r="O65" t="str">
        <f ca="1"/>
        <v>No subcategories</v>
      </c>
      <c r="P65" t="str">
        <f ca="1"/>
        <v>No subcategories</v>
      </c>
      <c r="Q65" t="str">
        <f ca="1"/>
        <v>No subcategories</v>
      </c>
      <c r="R65" t="str">
        <f ca="1"/>
        <v>No subcategories</v>
      </c>
      <c r="S65" t="str">
        <f ca="1"/>
        <v>No subcategories</v>
      </c>
      <c r="T65" t="str">
        <f ca="1"/>
        <v>No subcategories</v>
      </c>
      <c r="U65" t="str">
        <f ca="1"/>
        <v>No subcategories</v>
      </c>
      <c r="V65" t="str">
        <f ca="1"/>
        <v>No subcategories</v>
      </c>
      <c r="W65" t="str">
        <f ca="1"/>
        <v>No subcategories</v>
      </c>
      <c r="X65" t="str">
        <f ca="1"/>
        <v>No subcategories</v>
      </c>
      <c r="Y65" t="str">
        <f ca="1"/>
        <v>No subcategories</v>
      </c>
      <c r="Z65" t="str">
        <f ca="1"/>
        <v>No subcategories</v>
      </c>
      <c r="AA65" t="str">
        <f ca="1"/>
        <v>No subcategories</v>
      </c>
      <c r="AB65" t="str">
        <f ca="1"/>
        <v>No subcategories</v>
      </c>
      <c r="AC65" t="str">
        <f ca="1"/>
        <v>No subcategories</v>
      </c>
      <c r="AD65" t="str">
        <f ca="1"/>
        <v>No subcategories</v>
      </c>
      <c r="AE65" t="str">
        <f ca="1"/>
        <v>No subcategories</v>
      </c>
      <c r="AF65" t="str">
        <f ca="1"/>
        <v>No subcategories</v>
      </c>
      <c r="AG65" t="str">
        <f ca="1"/>
        <v>No subcategories</v>
      </c>
      <c r="AH65" t="str">
        <f ca="1"/>
        <v>No subcategories</v>
      </c>
      <c r="AI65" t="str">
        <f ca="1"/>
        <v>No subcategories</v>
      </c>
      <c r="AJ65" t="str">
        <f ca="1"/>
        <v>No subcategories</v>
      </c>
      <c r="AK65" t="str">
        <f ca="1"/>
        <v>No subcategories</v>
      </c>
      <c r="AL65" t="str">
        <f ca="1"/>
        <v>No subcategories</v>
      </c>
      <c r="AM65" t="str">
        <f ca="1"/>
        <v>No subcategories</v>
      </c>
      <c r="AN65" t="str">
        <f ca="1"/>
        <v>No subcategories</v>
      </c>
      <c r="AO65" t="str">
        <f ca="1"/>
        <v>No subcategories</v>
      </c>
      <c r="AP65" t="str">
        <f ca="1"/>
        <v>No subcategories</v>
      </c>
      <c r="AQ65" t="str">
        <f ca="1"/>
        <v>No subcategories</v>
      </c>
      <c r="AR65" t="str">
        <f ca="1"/>
        <v>No subcategories</v>
      </c>
      <c r="AS65" t="str">
        <f ca="1"/>
        <v>No subcategories</v>
      </c>
      <c r="AT65" t="str">
        <f ca="1"/>
        <v>No subcategories</v>
      </c>
      <c r="AU65" t="str">
        <f ca="1"/>
        <v>No subcategories</v>
      </c>
      <c r="AV65" t="str">
        <f ca="1"/>
        <v>No subcategories</v>
      </c>
      <c r="AW65" t="str">
        <f ca="1"/>
        <v>No subcategories</v>
      </c>
      <c r="AX65" t="str">
        <f ca="1"/>
        <v>No subcategories</v>
      </c>
      <c r="AY65" t="str">
        <f ca="1"/>
        <v>No subcategories</v>
      </c>
      <c r="AZ65" t="str">
        <f ca="1"/>
        <v>No subcategories</v>
      </c>
      <c r="BA65" t="str">
        <f ca="1"/>
        <v>No subcategories</v>
      </c>
      <c r="BB65" t="str">
        <f ca="1"/>
        <v>No subcategories</v>
      </c>
      <c r="BC65" t="str">
        <f ca="1"/>
        <v>No subcategories</v>
      </c>
      <c r="BD65" t="str">
        <f ca="1"/>
        <v>No subcategories</v>
      </c>
      <c r="BE65" t="str">
        <f ca="1"/>
        <v>No subcategories</v>
      </c>
      <c r="BF65" t="str">
        <f ca="1"/>
        <v>No subcategories</v>
      </c>
      <c r="BG65" t="str">
        <f ca="1"/>
        <v>No subcategories</v>
      </c>
      <c r="BH65" t="str">
        <f ca="1"/>
        <v>No subcategories</v>
      </c>
      <c r="BI65" t="str">
        <f ca="1"/>
        <v>No subcategories</v>
      </c>
      <c r="BJ65" t="str">
        <f ca="1"/>
        <v>No subcategories</v>
      </c>
      <c r="BK65" t="str">
        <f ca="1"/>
        <v>No subcategories</v>
      </c>
      <c r="BL65" t="str">
        <f ca="1"/>
        <v>No subcategories</v>
      </c>
      <c r="BM65" t="str">
        <f ca="1"/>
        <v>No subcategories</v>
      </c>
      <c r="BN65" t="str">
        <f ca="1"/>
        <v>No subcategories</v>
      </c>
      <c r="BO65" t="str">
        <f ca="1"/>
        <v>No subcategories</v>
      </c>
      <c r="BP65" t="str">
        <f ca="1"/>
        <v>No subcategories</v>
      </c>
      <c r="BQ65" t="str">
        <f ca="1"/>
        <v>No subcategories</v>
      </c>
      <c r="BR65" t="str">
        <f ca="1"/>
        <v>No subcategories</v>
      </c>
      <c r="BS65" t="str">
        <f ca="1"/>
        <v>No subcategories</v>
      </c>
      <c r="BT65" t="str">
        <f ca="1"/>
        <v>No subcategories</v>
      </c>
      <c r="BU65" t="str">
        <f ca="1"/>
        <v>No subcategories</v>
      </c>
      <c r="BV65" t="str">
        <f ca="1"/>
        <v>No subcategories</v>
      </c>
      <c r="BW65" t="str">
        <f ca="1"/>
        <v>No subcategories</v>
      </c>
      <c r="BX65" t="str">
        <f ca="1"/>
        <v>No subcategories</v>
      </c>
      <c r="BY65" t="str">
        <f ca="1"/>
        <v>No subcategories</v>
      </c>
      <c r="BZ65" t="str">
        <f ca="1"/>
        <v>No subcategories</v>
      </c>
      <c r="CA65" t="str">
        <f ca="1"/>
        <v>No subcategories</v>
      </c>
      <c r="CB65" t="str">
        <f ca="1"/>
        <v>No subcategories</v>
      </c>
      <c r="CC65" t="str">
        <f ca="1"/>
        <v>No subcategories</v>
      </c>
      <c r="CD65" t="str">
        <f ca="1"/>
        <v>No subcategories</v>
      </c>
      <c r="CE65" t="str">
        <f ca="1"/>
        <v>No subcategories</v>
      </c>
      <c r="CF65" t="str">
        <f ca="1"/>
        <v>No subcategories</v>
      </c>
      <c r="CG65" t="str">
        <f ca="1"/>
        <v>No subcategories</v>
      </c>
      <c r="CH65" t="str">
        <f ca="1"/>
        <v>No subcategories</v>
      </c>
      <c r="CI65" t="str">
        <f ca="1"/>
        <v>No subcategories</v>
      </c>
      <c r="CJ65" t="str">
        <f ca="1"/>
        <v>No subcategories</v>
      </c>
      <c r="CK65" t="str">
        <f ca="1"/>
        <v>No subcategories</v>
      </c>
      <c r="CL65" t="str">
        <f ca="1"/>
        <v>No subcategories</v>
      </c>
      <c r="CM65" t="str">
        <f ca="1"/>
        <v>No subcategories</v>
      </c>
      <c r="CN65" t="str">
        <f ca="1"/>
        <v>No subcategories</v>
      </c>
      <c r="CO65" t="str">
        <f ca="1"/>
        <v>No subcategories</v>
      </c>
      <c r="CP65" t="str">
        <f ca="1"/>
        <v>No subcategories</v>
      </c>
      <c r="CQ65" t="str">
        <f ca="1"/>
        <v>No subcategories</v>
      </c>
    </row>
    <row r="66" spans="3:95" x14ac:dyDescent="0.3">
      <c r="C66" t="str" cm="1">
        <f t="array" aca="1" ref="C66:CQ66" ca="1">IFERROR(TRANSPOSE(INDEX(_xlfn._xlws.FILTER(INDIRECT("SubcategoriesTable[Subcategory name]"),INDIRECT("SubcategoriesTable[Category name]")=$B66),,)),"No subcategories")</f>
        <v>No subcategories</v>
      </c>
      <c r="D66" t="str">
        <f ca="1"/>
        <v>No subcategories</v>
      </c>
      <c r="E66" t="str">
        <f ca="1"/>
        <v>No subcategories</v>
      </c>
      <c r="F66" t="str">
        <f ca="1"/>
        <v>No subcategories</v>
      </c>
      <c r="G66" t="str">
        <f ca="1"/>
        <v>No subcategories</v>
      </c>
      <c r="H66" t="str">
        <f ca="1"/>
        <v>No subcategories</v>
      </c>
      <c r="I66" t="str">
        <f ca="1"/>
        <v>No subcategories</v>
      </c>
      <c r="J66" t="str">
        <f ca="1"/>
        <v>No subcategories</v>
      </c>
      <c r="K66" t="str">
        <f ca="1"/>
        <v>No subcategories</v>
      </c>
      <c r="L66" t="str">
        <f ca="1"/>
        <v>No subcategories</v>
      </c>
      <c r="M66" t="str">
        <f ca="1"/>
        <v>No subcategories</v>
      </c>
      <c r="N66" t="str">
        <f ca="1"/>
        <v>No subcategories</v>
      </c>
      <c r="O66" t="str">
        <f ca="1"/>
        <v>No subcategories</v>
      </c>
      <c r="P66" t="str">
        <f ca="1"/>
        <v>No subcategories</v>
      </c>
      <c r="Q66" t="str">
        <f ca="1"/>
        <v>No subcategories</v>
      </c>
      <c r="R66" t="str">
        <f ca="1"/>
        <v>No subcategories</v>
      </c>
      <c r="S66" t="str">
        <f ca="1"/>
        <v>No subcategories</v>
      </c>
      <c r="T66" t="str">
        <f ca="1"/>
        <v>No subcategories</v>
      </c>
      <c r="U66" t="str">
        <f ca="1"/>
        <v>No subcategories</v>
      </c>
      <c r="V66" t="str">
        <f ca="1"/>
        <v>No subcategories</v>
      </c>
      <c r="W66" t="str">
        <f ca="1"/>
        <v>No subcategories</v>
      </c>
      <c r="X66" t="str">
        <f ca="1"/>
        <v>No subcategories</v>
      </c>
      <c r="Y66" t="str">
        <f ca="1"/>
        <v>No subcategories</v>
      </c>
      <c r="Z66" t="str">
        <f ca="1"/>
        <v>No subcategories</v>
      </c>
      <c r="AA66" t="str">
        <f ca="1"/>
        <v>No subcategories</v>
      </c>
      <c r="AB66" t="str">
        <f ca="1"/>
        <v>No subcategories</v>
      </c>
      <c r="AC66" t="str">
        <f ca="1"/>
        <v>No subcategories</v>
      </c>
      <c r="AD66" t="str">
        <f ca="1"/>
        <v>No subcategories</v>
      </c>
      <c r="AE66" t="str">
        <f ca="1"/>
        <v>No subcategories</v>
      </c>
      <c r="AF66" t="str">
        <f ca="1"/>
        <v>No subcategories</v>
      </c>
      <c r="AG66" t="str">
        <f ca="1"/>
        <v>No subcategories</v>
      </c>
      <c r="AH66" t="str">
        <f ca="1"/>
        <v>No subcategories</v>
      </c>
      <c r="AI66" t="str">
        <f ca="1"/>
        <v>No subcategories</v>
      </c>
      <c r="AJ66" t="str">
        <f ca="1"/>
        <v>No subcategories</v>
      </c>
      <c r="AK66" t="str">
        <f ca="1"/>
        <v>No subcategories</v>
      </c>
      <c r="AL66" t="str">
        <f ca="1"/>
        <v>No subcategories</v>
      </c>
      <c r="AM66" t="str">
        <f ca="1"/>
        <v>No subcategories</v>
      </c>
      <c r="AN66" t="str">
        <f ca="1"/>
        <v>No subcategories</v>
      </c>
      <c r="AO66" t="str">
        <f ca="1"/>
        <v>No subcategories</v>
      </c>
      <c r="AP66" t="str">
        <f ca="1"/>
        <v>No subcategories</v>
      </c>
      <c r="AQ66" t="str">
        <f ca="1"/>
        <v>No subcategories</v>
      </c>
      <c r="AR66" t="str">
        <f ca="1"/>
        <v>No subcategories</v>
      </c>
      <c r="AS66" t="str">
        <f ca="1"/>
        <v>No subcategories</v>
      </c>
      <c r="AT66" t="str">
        <f ca="1"/>
        <v>No subcategories</v>
      </c>
      <c r="AU66" t="str">
        <f ca="1"/>
        <v>No subcategories</v>
      </c>
      <c r="AV66" t="str">
        <f ca="1"/>
        <v>No subcategories</v>
      </c>
      <c r="AW66" t="str">
        <f ca="1"/>
        <v>No subcategories</v>
      </c>
      <c r="AX66" t="str">
        <f ca="1"/>
        <v>No subcategories</v>
      </c>
      <c r="AY66" t="str">
        <f ca="1"/>
        <v>No subcategories</v>
      </c>
      <c r="AZ66" t="str">
        <f ca="1"/>
        <v>No subcategories</v>
      </c>
      <c r="BA66" t="str">
        <f ca="1"/>
        <v>No subcategories</v>
      </c>
      <c r="BB66" t="str">
        <f ca="1"/>
        <v>No subcategories</v>
      </c>
      <c r="BC66" t="str">
        <f ca="1"/>
        <v>No subcategories</v>
      </c>
      <c r="BD66" t="str">
        <f ca="1"/>
        <v>No subcategories</v>
      </c>
      <c r="BE66" t="str">
        <f ca="1"/>
        <v>No subcategories</v>
      </c>
      <c r="BF66" t="str">
        <f ca="1"/>
        <v>No subcategories</v>
      </c>
      <c r="BG66" t="str">
        <f ca="1"/>
        <v>No subcategories</v>
      </c>
      <c r="BH66" t="str">
        <f ca="1"/>
        <v>No subcategories</v>
      </c>
      <c r="BI66" t="str">
        <f ca="1"/>
        <v>No subcategories</v>
      </c>
      <c r="BJ66" t="str">
        <f ca="1"/>
        <v>No subcategories</v>
      </c>
      <c r="BK66" t="str">
        <f ca="1"/>
        <v>No subcategories</v>
      </c>
      <c r="BL66" t="str">
        <f ca="1"/>
        <v>No subcategories</v>
      </c>
      <c r="BM66" t="str">
        <f ca="1"/>
        <v>No subcategories</v>
      </c>
      <c r="BN66" t="str">
        <f ca="1"/>
        <v>No subcategories</v>
      </c>
      <c r="BO66" t="str">
        <f ca="1"/>
        <v>No subcategories</v>
      </c>
      <c r="BP66" t="str">
        <f ca="1"/>
        <v>No subcategories</v>
      </c>
      <c r="BQ66" t="str">
        <f ca="1"/>
        <v>No subcategories</v>
      </c>
      <c r="BR66" t="str">
        <f ca="1"/>
        <v>No subcategories</v>
      </c>
      <c r="BS66" t="str">
        <f ca="1"/>
        <v>No subcategories</v>
      </c>
      <c r="BT66" t="str">
        <f ca="1"/>
        <v>No subcategories</v>
      </c>
      <c r="BU66" t="str">
        <f ca="1"/>
        <v>No subcategories</v>
      </c>
      <c r="BV66" t="str">
        <f ca="1"/>
        <v>No subcategories</v>
      </c>
      <c r="BW66" t="str">
        <f ca="1"/>
        <v>No subcategories</v>
      </c>
      <c r="BX66" t="str">
        <f ca="1"/>
        <v>No subcategories</v>
      </c>
      <c r="BY66" t="str">
        <f ca="1"/>
        <v>No subcategories</v>
      </c>
      <c r="BZ66" t="str">
        <f ca="1"/>
        <v>No subcategories</v>
      </c>
      <c r="CA66" t="str">
        <f ca="1"/>
        <v>No subcategories</v>
      </c>
      <c r="CB66" t="str">
        <f ca="1"/>
        <v>No subcategories</v>
      </c>
      <c r="CC66" t="str">
        <f ca="1"/>
        <v>No subcategories</v>
      </c>
      <c r="CD66" t="str">
        <f ca="1"/>
        <v>No subcategories</v>
      </c>
      <c r="CE66" t="str">
        <f ca="1"/>
        <v>No subcategories</v>
      </c>
      <c r="CF66" t="str">
        <f ca="1"/>
        <v>No subcategories</v>
      </c>
      <c r="CG66" t="str">
        <f ca="1"/>
        <v>No subcategories</v>
      </c>
      <c r="CH66" t="str">
        <f ca="1"/>
        <v>No subcategories</v>
      </c>
      <c r="CI66" t="str">
        <f ca="1"/>
        <v>No subcategories</v>
      </c>
      <c r="CJ66" t="str">
        <f ca="1"/>
        <v>No subcategories</v>
      </c>
      <c r="CK66" t="str">
        <f ca="1"/>
        <v>No subcategories</v>
      </c>
      <c r="CL66" t="str">
        <f ca="1"/>
        <v>No subcategories</v>
      </c>
      <c r="CM66" t="str">
        <f ca="1"/>
        <v>No subcategories</v>
      </c>
      <c r="CN66" t="str">
        <f ca="1"/>
        <v>No subcategories</v>
      </c>
      <c r="CO66" t="str">
        <f ca="1"/>
        <v>No subcategories</v>
      </c>
      <c r="CP66" t="str">
        <f ca="1"/>
        <v>No subcategories</v>
      </c>
      <c r="CQ66" t="str">
        <f ca="1"/>
        <v>No subcategories</v>
      </c>
    </row>
    <row r="67" spans="3:95" x14ac:dyDescent="0.3">
      <c r="C67" t="str" cm="1">
        <f t="array" aca="1" ref="C67:CQ67" ca="1">IFERROR(TRANSPOSE(INDEX(_xlfn._xlws.FILTER(INDIRECT("SubcategoriesTable[Subcategory name]"),INDIRECT("SubcategoriesTable[Category name]")=$B67),,)),"No subcategories")</f>
        <v>No subcategories</v>
      </c>
      <c r="D67" t="str">
        <f ca="1"/>
        <v>No subcategories</v>
      </c>
      <c r="E67" t="str">
        <f ca="1"/>
        <v>No subcategories</v>
      </c>
      <c r="F67" t="str">
        <f ca="1"/>
        <v>No subcategories</v>
      </c>
      <c r="G67" t="str">
        <f ca="1"/>
        <v>No subcategories</v>
      </c>
      <c r="H67" t="str">
        <f ca="1"/>
        <v>No subcategories</v>
      </c>
      <c r="I67" t="str">
        <f ca="1"/>
        <v>No subcategories</v>
      </c>
      <c r="J67" t="str">
        <f ca="1"/>
        <v>No subcategories</v>
      </c>
      <c r="K67" t="str">
        <f ca="1"/>
        <v>No subcategories</v>
      </c>
      <c r="L67" t="str">
        <f ca="1"/>
        <v>No subcategories</v>
      </c>
      <c r="M67" t="str">
        <f ca="1"/>
        <v>No subcategories</v>
      </c>
      <c r="N67" t="str">
        <f ca="1"/>
        <v>No subcategories</v>
      </c>
      <c r="O67" t="str">
        <f ca="1"/>
        <v>No subcategories</v>
      </c>
      <c r="P67" t="str">
        <f ca="1"/>
        <v>No subcategories</v>
      </c>
      <c r="Q67" t="str">
        <f ca="1"/>
        <v>No subcategories</v>
      </c>
      <c r="R67" t="str">
        <f ca="1"/>
        <v>No subcategories</v>
      </c>
      <c r="S67" t="str">
        <f ca="1"/>
        <v>No subcategories</v>
      </c>
      <c r="T67" t="str">
        <f ca="1"/>
        <v>No subcategories</v>
      </c>
      <c r="U67" t="str">
        <f ca="1"/>
        <v>No subcategories</v>
      </c>
      <c r="V67" t="str">
        <f ca="1"/>
        <v>No subcategories</v>
      </c>
      <c r="W67" t="str">
        <f ca="1"/>
        <v>No subcategories</v>
      </c>
      <c r="X67" t="str">
        <f ca="1"/>
        <v>No subcategories</v>
      </c>
      <c r="Y67" t="str">
        <f ca="1"/>
        <v>No subcategories</v>
      </c>
      <c r="Z67" t="str">
        <f ca="1"/>
        <v>No subcategories</v>
      </c>
      <c r="AA67" t="str">
        <f ca="1"/>
        <v>No subcategories</v>
      </c>
      <c r="AB67" t="str">
        <f ca="1"/>
        <v>No subcategories</v>
      </c>
      <c r="AC67" t="str">
        <f ca="1"/>
        <v>No subcategories</v>
      </c>
      <c r="AD67" t="str">
        <f ca="1"/>
        <v>No subcategories</v>
      </c>
      <c r="AE67" t="str">
        <f ca="1"/>
        <v>No subcategories</v>
      </c>
      <c r="AF67" t="str">
        <f ca="1"/>
        <v>No subcategories</v>
      </c>
      <c r="AG67" t="str">
        <f ca="1"/>
        <v>No subcategories</v>
      </c>
      <c r="AH67" t="str">
        <f ca="1"/>
        <v>No subcategories</v>
      </c>
      <c r="AI67" t="str">
        <f ca="1"/>
        <v>No subcategories</v>
      </c>
      <c r="AJ67" t="str">
        <f ca="1"/>
        <v>No subcategories</v>
      </c>
      <c r="AK67" t="str">
        <f ca="1"/>
        <v>No subcategories</v>
      </c>
      <c r="AL67" t="str">
        <f ca="1"/>
        <v>No subcategories</v>
      </c>
      <c r="AM67" t="str">
        <f ca="1"/>
        <v>No subcategories</v>
      </c>
      <c r="AN67" t="str">
        <f ca="1"/>
        <v>No subcategories</v>
      </c>
      <c r="AO67" t="str">
        <f ca="1"/>
        <v>No subcategories</v>
      </c>
      <c r="AP67" t="str">
        <f ca="1"/>
        <v>No subcategories</v>
      </c>
      <c r="AQ67" t="str">
        <f ca="1"/>
        <v>No subcategories</v>
      </c>
      <c r="AR67" t="str">
        <f ca="1"/>
        <v>No subcategories</v>
      </c>
      <c r="AS67" t="str">
        <f ca="1"/>
        <v>No subcategories</v>
      </c>
      <c r="AT67" t="str">
        <f ca="1"/>
        <v>No subcategories</v>
      </c>
      <c r="AU67" t="str">
        <f ca="1"/>
        <v>No subcategories</v>
      </c>
      <c r="AV67" t="str">
        <f ca="1"/>
        <v>No subcategories</v>
      </c>
      <c r="AW67" t="str">
        <f ca="1"/>
        <v>No subcategories</v>
      </c>
      <c r="AX67" t="str">
        <f ca="1"/>
        <v>No subcategories</v>
      </c>
      <c r="AY67" t="str">
        <f ca="1"/>
        <v>No subcategories</v>
      </c>
      <c r="AZ67" t="str">
        <f ca="1"/>
        <v>No subcategories</v>
      </c>
      <c r="BA67" t="str">
        <f ca="1"/>
        <v>No subcategories</v>
      </c>
      <c r="BB67" t="str">
        <f ca="1"/>
        <v>No subcategories</v>
      </c>
      <c r="BC67" t="str">
        <f ca="1"/>
        <v>No subcategories</v>
      </c>
      <c r="BD67" t="str">
        <f ca="1"/>
        <v>No subcategories</v>
      </c>
      <c r="BE67" t="str">
        <f ca="1"/>
        <v>No subcategories</v>
      </c>
      <c r="BF67" t="str">
        <f ca="1"/>
        <v>No subcategories</v>
      </c>
      <c r="BG67" t="str">
        <f ca="1"/>
        <v>No subcategories</v>
      </c>
      <c r="BH67" t="str">
        <f ca="1"/>
        <v>No subcategories</v>
      </c>
      <c r="BI67" t="str">
        <f ca="1"/>
        <v>No subcategories</v>
      </c>
      <c r="BJ67" t="str">
        <f ca="1"/>
        <v>No subcategories</v>
      </c>
      <c r="BK67" t="str">
        <f ca="1"/>
        <v>No subcategories</v>
      </c>
      <c r="BL67" t="str">
        <f ca="1"/>
        <v>No subcategories</v>
      </c>
      <c r="BM67" t="str">
        <f ca="1"/>
        <v>No subcategories</v>
      </c>
      <c r="BN67" t="str">
        <f ca="1"/>
        <v>No subcategories</v>
      </c>
      <c r="BO67" t="str">
        <f ca="1"/>
        <v>No subcategories</v>
      </c>
      <c r="BP67" t="str">
        <f ca="1"/>
        <v>No subcategories</v>
      </c>
      <c r="BQ67" t="str">
        <f ca="1"/>
        <v>No subcategories</v>
      </c>
      <c r="BR67" t="str">
        <f ca="1"/>
        <v>No subcategories</v>
      </c>
      <c r="BS67" t="str">
        <f ca="1"/>
        <v>No subcategories</v>
      </c>
      <c r="BT67" t="str">
        <f ca="1"/>
        <v>No subcategories</v>
      </c>
      <c r="BU67" t="str">
        <f ca="1"/>
        <v>No subcategories</v>
      </c>
      <c r="BV67" t="str">
        <f ca="1"/>
        <v>No subcategories</v>
      </c>
      <c r="BW67" t="str">
        <f ca="1"/>
        <v>No subcategories</v>
      </c>
      <c r="BX67" t="str">
        <f ca="1"/>
        <v>No subcategories</v>
      </c>
      <c r="BY67" t="str">
        <f ca="1"/>
        <v>No subcategories</v>
      </c>
      <c r="BZ67" t="str">
        <f ca="1"/>
        <v>No subcategories</v>
      </c>
      <c r="CA67" t="str">
        <f ca="1"/>
        <v>No subcategories</v>
      </c>
      <c r="CB67" t="str">
        <f ca="1"/>
        <v>No subcategories</v>
      </c>
      <c r="CC67" t="str">
        <f ca="1"/>
        <v>No subcategories</v>
      </c>
      <c r="CD67" t="str">
        <f ca="1"/>
        <v>No subcategories</v>
      </c>
      <c r="CE67" t="str">
        <f ca="1"/>
        <v>No subcategories</v>
      </c>
      <c r="CF67" t="str">
        <f ca="1"/>
        <v>No subcategories</v>
      </c>
      <c r="CG67" t="str">
        <f ca="1"/>
        <v>No subcategories</v>
      </c>
      <c r="CH67" t="str">
        <f ca="1"/>
        <v>No subcategories</v>
      </c>
      <c r="CI67" t="str">
        <f ca="1"/>
        <v>No subcategories</v>
      </c>
      <c r="CJ67" t="str">
        <f ca="1"/>
        <v>No subcategories</v>
      </c>
      <c r="CK67" t="str">
        <f ca="1"/>
        <v>No subcategories</v>
      </c>
      <c r="CL67" t="str">
        <f ca="1"/>
        <v>No subcategories</v>
      </c>
      <c r="CM67" t="str">
        <f ca="1"/>
        <v>No subcategories</v>
      </c>
      <c r="CN67" t="str">
        <f ca="1"/>
        <v>No subcategories</v>
      </c>
      <c r="CO67" t="str">
        <f ca="1"/>
        <v>No subcategories</v>
      </c>
      <c r="CP67" t="str">
        <f ca="1"/>
        <v>No subcategories</v>
      </c>
      <c r="CQ67" t="str">
        <f ca="1"/>
        <v>No subcategories</v>
      </c>
    </row>
    <row r="68" spans="3:95" x14ac:dyDescent="0.3">
      <c r="C68" t="str" cm="1">
        <f t="array" aca="1" ref="C68:CQ68" ca="1">IFERROR(TRANSPOSE(INDEX(_xlfn._xlws.FILTER(INDIRECT("SubcategoriesTable[Subcategory name]"),INDIRECT("SubcategoriesTable[Category name]")=$B68),,)),"No subcategories")</f>
        <v>No subcategories</v>
      </c>
      <c r="D68" t="str">
        <f ca="1"/>
        <v>No subcategories</v>
      </c>
      <c r="E68" t="str">
        <f ca="1"/>
        <v>No subcategories</v>
      </c>
      <c r="F68" t="str">
        <f ca="1"/>
        <v>No subcategories</v>
      </c>
      <c r="G68" t="str">
        <f ca="1"/>
        <v>No subcategories</v>
      </c>
      <c r="H68" t="str">
        <f ca="1"/>
        <v>No subcategories</v>
      </c>
      <c r="I68" t="str">
        <f ca="1"/>
        <v>No subcategories</v>
      </c>
      <c r="J68" t="str">
        <f ca="1"/>
        <v>No subcategories</v>
      </c>
      <c r="K68" t="str">
        <f ca="1"/>
        <v>No subcategories</v>
      </c>
      <c r="L68" t="str">
        <f ca="1"/>
        <v>No subcategories</v>
      </c>
      <c r="M68" t="str">
        <f ca="1"/>
        <v>No subcategories</v>
      </c>
      <c r="N68" t="str">
        <f ca="1"/>
        <v>No subcategories</v>
      </c>
      <c r="O68" t="str">
        <f ca="1"/>
        <v>No subcategories</v>
      </c>
      <c r="P68" t="str">
        <f ca="1"/>
        <v>No subcategories</v>
      </c>
      <c r="Q68" t="str">
        <f ca="1"/>
        <v>No subcategories</v>
      </c>
      <c r="R68" t="str">
        <f ca="1"/>
        <v>No subcategories</v>
      </c>
      <c r="S68" t="str">
        <f ca="1"/>
        <v>No subcategories</v>
      </c>
      <c r="T68" t="str">
        <f ca="1"/>
        <v>No subcategories</v>
      </c>
      <c r="U68" t="str">
        <f ca="1"/>
        <v>No subcategories</v>
      </c>
      <c r="V68" t="str">
        <f ca="1"/>
        <v>No subcategories</v>
      </c>
      <c r="W68" t="str">
        <f ca="1"/>
        <v>No subcategories</v>
      </c>
      <c r="X68" t="str">
        <f ca="1"/>
        <v>No subcategories</v>
      </c>
      <c r="Y68" t="str">
        <f ca="1"/>
        <v>No subcategories</v>
      </c>
      <c r="Z68" t="str">
        <f ca="1"/>
        <v>No subcategories</v>
      </c>
      <c r="AA68" t="str">
        <f ca="1"/>
        <v>No subcategories</v>
      </c>
      <c r="AB68" t="str">
        <f ca="1"/>
        <v>No subcategories</v>
      </c>
      <c r="AC68" t="str">
        <f ca="1"/>
        <v>No subcategories</v>
      </c>
      <c r="AD68" t="str">
        <f ca="1"/>
        <v>No subcategories</v>
      </c>
      <c r="AE68" t="str">
        <f ca="1"/>
        <v>No subcategories</v>
      </c>
      <c r="AF68" t="str">
        <f ca="1"/>
        <v>No subcategories</v>
      </c>
      <c r="AG68" t="str">
        <f ca="1"/>
        <v>No subcategories</v>
      </c>
      <c r="AH68" t="str">
        <f ca="1"/>
        <v>No subcategories</v>
      </c>
      <c r="AI68" t="str">
        <f ca="1"/>
        <v>No subcategories</v>
      </c>
      <c r="AJ68" t="str">
        <f ca="1"/>
        <v>No subcategories</v>
      </c>
      <c r="AK68" t="str">
        <f ca="1"/>
        <v>No subcategories</v>
      </c>
      <c r="AL68" t="str">
        <f ca="1"/>
        <v>No subcategories</v>
      </c>
      <c r="AM68" t="str">
        <f ca="1"/>
        <v>No subcategories</v>
      </c>
      <c r="AN68" t="str">
        <f ca="1"/>
        <v>No subcategories</v>
      </c>
      <c r="AO68" t="str">
        <f ca="1"/>
        <v>No subcategories</v>
      </c>
      <c r="AP68" t="str">
        <f ca="1"/>
        <v>No subcategories</v>
      </c>
      <c r="AQ68" t="str">
        <f ca="1"/>
        <v>No subcategories</v>
      </c>
      <c r="AR68" t="str">
        <f ca="1"/>
        <v>No subcategories</v>
      </c>
      <c r="AS68" t="str">
        <f ca="1"/>
        <v>No subcategories</v>
      </c>
      <c r="AT68" t="str">
        <f ca="1"/>
        <v>No subcategories</v>
      </c>
      <c r="AU68" t="str">
        <f ca="1"/>
        <v>No subcategories</v>
      </c>
      <c r="AV68" t="str">
        <f ca="1"/>
        <v>No subcategories</v>
      </c>
      <c r="AW68" t="str">
        <f ca="1"/>
        <v>No subcategories</v>
      </c>
      <c r="AX68" t="str">
        <f ca="1"/>
        <v>No subcategories</v>
      </c>
      <c r="AY68" t="str">
        <f ca="1"/>
        <v>No subcategories</v>
      </c>
      <c r="AZ68" t="str">
        <f ca="1"/>
        <v>No subcategories</v>
      </c>
      <c r="BA68" t="str">
        <f ca="1"/>
        <v>No subcategories</v>
      </c>
      <c r="BB68" t="str">
        <f ca="1"/>
        <v>No subcategories</v>
      </c>
      <c r="BC68" t="str">
        <f ca="1"/>
        <v>No subcategories</v>
      </c>
      <c r="BD68" t="str">
        <f ca="1"/>
        <v>No subcategories</v>
      </c>
      <c r="BE68" t="str">
        <f ca="1"/>
        <v>No subcategories</v>
      </c>
      <c r="BF68" t="str">
        <f ca="1"/>
        <v>No subcategories</v>
      </c>
      <c r="BG68" t="str">
        <f ca="1"/>
        <v>No subcategories</v>
      </c>
      <c r="BH68" t="str">
        <f ca="1"/>
        <v>No subcategories</v>
      </c>
      <c r="BI68" t="str">
        <f ca="1"/>
        <v>No subcategories</v>
      </c>
      <c r="BJ68" t="str">
        <f ca="1"/>
        <v>No subcategories</v>
      </c>
      <c r="BK68" t="str">
        <f ca="1"/>
        <v>No subcategories</v>
      </c>
      <c r="BL68" t="str">
        <f ca="1"/>
        <v>No subcategories</v>
      </c>
      <c r="BM68" t="str">
        <f ca="1"/>
        <v>No subcategories</v>
      </c>
      <c r="BN68" t="str">
        <f ca="1"/>
        <v>No subcategories</v>
      </c>
      <c r="BO68" t="str">
        <f ca="1"/>
        <v>No subcategories</v>
      </c>
      <c r="BP68" t="str">
        <f ca="1"/>
        <v>No subcategories</v>
      </c>
      <c r="BQ68" t="str">
        <f ca="1"/>
        <v>No subcategories</v>
      </c>
      <c r="BR68" t="str">
        <f ca="1"/>
        <v>No subcategories</v>
      </c>
      <c r="BS68" t="str">
        <f ca="1"/>
        <v>No subcategories</v>
      </c>
      <c r="BT68" t="str">
        <f ca="1"/>
        <v>No subcategories</v>
      </c>
      <c r="BU68" t="str">
        <f ca="1"/>
        <v>No subcategories</v>
      </c>
      <c r="BV68" t="str">
        <f ca="1"/>
        <v>No subcategories</v>
      </c>
      <c r="BW68" t="str">
        <f ca="1"/>
        <v>No subcategories</v>
      </c>
      <c r="BX68" t="str">
        <f ca="1"/>
        <v>No subcategories</v>
      </c>
      <c r="BY68" t="str">
        <f ca="1"/>
        <v>No subcategories</v>
      </c>
      <c r="BZ68" t="str">
        <f ca="1"/>
        <v>No subcategories</v>
      </c>
      <c r="CA68" t="str">
        <f ca="1"/>
        <v>No subcategories</v>
      </c>
      <c r="CB68" t="str">
        <f ca="1"/>
        <v>No subcategories</v>
      </c>
      <c r="CC68" t="str">
        <f ca="1"/>
        <v>No subcategories</v>
      </c>
      <c r="CD68" t="str">
        <f ca="1"/>
        <v>No subcategories</v>
      </c>
      <c r="CE68" t="str">
        <f ca="1"/>
        <v>No subcategories</v>
      </c>
      <c r="CF68" t="str">
        <f ca="1"/>
        <v>No subcategories</v>
      </c>
      <c r="CG68" t="str">
        <f ca="1"/>
        <v>No subcategories</v>
      </c>
      <c r="CH68" t="str">
        <f ca="1"/>
        <v>No subcategories</v>
      </c>
      <c r="CI68" t="str">
        <f ca="1"/>
        <v>No subcategories</v>
      </c>
      <c r="CJ68" t="str">
        <f ca="1"/>
        <v>No subcategories</v>
      </c>
      <c r="CK68" t="str">
        <f ca="1"/>
        <v>No subcategories</v>
      </c>
      <c r="CL68" t="str">
        <f ca="1"/>
        <v>No subcategories</v>
      </c>
      <c r="CM68" t="str">
        <f ca="1"/>
        <v>No subcategories</v>
      </c>
      <c r="CN68" t="str">
        <f ca="1"/>
        <v>No subcategories</v>
      </c>
      <c r="CO68" t="str">
        <f ca="1"/>
        <v>No subcategories</v>
      </c>
      <c r="CP68" t="str">
        <f ca="1"/>
        <v>No subcategories</v>
      </c>
      <c r="CQ68" t="str">
        <f ca="1"/>
        <v>No subcategories</v>
      </c>
    </row>
    <row r="69" spans="3:95" x14ac:dyDescent="0.3">
      <c r="C69" t="str" cm="1">
        <f t="array" aca="1" ref="C69:CQ69" ca="1">IFERROR(TRANSPOSE(INDEX(_xlfn._xlws.FILTER(INDIRECT("SubcategoriesTable[Subcategory name]"),INDIRECT("SubcategoriesTable[Category name]")=$B69),,)),"No subcategories")</f>
        <v>No subcategories</v>
      </c>
      <c r="D69" t="str">
        <f ca="1"/>
        <v>No subcategories</v>
      </c>
      <c r="E69" t="str">
        <f ca="1"/>
        <v>No subcategories</v>
      </c>
      <c r="F69" t="str">
        <f ca="1"/>
        <v>No subcategories</v>
      </c>
      <c r="G69" t="str">
        <f ca="1"/>
        <v>No subcategories</v>
      </c>
      <c r="H69" t="str">
        <f ca="1"/>
        <v>No subcategories</v>
      </c>
      <c r="I69" t="str">
        <f ca="1"/>
        <v>No subcategories</v>
      </c>
      <c r="J69" t="str">
        <f ca="1"/>
        <v>No subcategories</v>
      </c>
      <c r="K69" t="str">
        <f ca="1"/>
        <v>No subcategories</v>
      </c>
      <c r="L69" t="str">
        <f ca="1"/>
        <v>No subcategories</v>
      </c>
      <c r="M69" t="str">
        <f ca="1"/>
        <v>No subcategories</v>
      </c>
      <c r="N69" t="str">
        <f ca="1"/>
        <v>No subcategories</v>
      </c>
      <c r="O69" t="str">
        <f ca="1"/>
        <v>No subcategories</v>
      </c>
      <c r="P69" t="str">
        <f ca="1"/>
        <v>No subcategories</v>
      </c>
      <c r="Q69" t="str">
        <f ca="1"/>
        <v>No subcategories</v>
      </c>
      <c r="R69" t="str">
        <f ca="1"/>
        <v>No subcategories</v>
      </c>
      <c r="S69" t="str">
        <f ca="1"/>
        <v>No subcategories</v>
      </c>
      <c r="T69" t="str">
        <f ca="1"/>
        <v>No subcategories</v>
      </c>
      <c r="U69" t="str">
        <f ca="1"/>
        <v>No subcategories</v>
      </c>
      <c r="V69" t="str">
        <f ca="1"/>
        <v>No subcategories</v>
      </c>
      <c r="W69" t="str">
        <f ca="1"/>
        <v>No subcategories</v>
      </c>
      <c r="X69" t="str">
        <f ca="1"/>
        <v>No subcategories</v>
      </c>
      <c r="Y69" t="str">
        <f ca="1"/>
        <v>No subcategories</v>
      </c>
      <c r="Z69" t="str">
        <f ca="1"/>
        <v>No subcategories</v>
      </c>
      <c r="AA69" t="str">
        <f ca="1"/>
        <v>No subcategories</v>
      </c>
      <c r="AB69" t="str">
        <f ca="1"/>
        <v>No subcategories</v>
      </c>
      <c r="AC69" t="str">
        <f ca="1"/>
        <v>No subcategories</v>
      </c>
      <c r="AD69" t="str">
        <f ca="1"/>
        <v>No subcategories</v>
      </c>
      <c r="AE69" t="str">
        <f ca="1"/>
        <v>No subcategories</v>
      </c>
      <c r="AF69" t="str">
        <f ca="1"/>
        <v>No subcategories</v>
      </c>
      <c r="AG69" t="str">
        <f ca="1"/>
        <v>No subcategories</v>
      </c>
      <c r="AH69" t="str">
        <f ca="1"/>
        <v>No subcategories</v>
      </c>
      <c r="AI69" t="str">
        <f ca="1"/>
        <v>No subcategories</v>
      </c>
      <c r="AJ69" t="str">
        <f ca="1"/>
        <v>No subcategories</v>
      </c>
      <c r="AK69" t="str">
        <f ca="1"/>
        <v>No subcategories</v>
      </c>
      <c r="AL69" t="str">
        <f ca="1"/>
        <v>No subcategories</v>
      </c>
      <c r="AM69" t="str">
        <f ca="1"/>
        <v>No subcategories</v>
      </c>
      <c r="AN69" t="str">
        <f ca="1"/>
        <v>No subcategories</v>
      </c>
      <c r="AO69" t="str">
        <f ca="1"/>
        <v>No subcategories</v>
      </c>
      <c r="AP69" t="str">
        <f ca="1"/>
        <v>No subcategories</v>
      </c>
      <c r="AQ69" t="str">
        <f ca="1"/>
        <v>No subcategories</v>
      </c>
      <c r="AR69" t="str">
        <f ca="1"/>
        <v>No subcategories</v>
      </c>
      <c r="AS69" t="str">
        <f ca="1"/>
        <v>No subcategories</v>
      </c>
      <c r="AT69" t="str">
        <f ca="1"/>
        <v>No subcategories</v>
      </c>
      <c r="AU69" t="str">
        <f ca="1"/>
        <v>No subcategories</v>
      </c>
      <c r="AV69" t="str">
        <f ca="1"/>
        <v>No subcategories</v>
      </c>
      <c r="AW69" t="str">
        <f ca="1"/>
        <v>No subcategories</v>
      </c>
      <c r="AX69" t="str">
        <f ca="1"/>
        <v>No subcategories</v>
      </c>
      <c r="AY69" t="str">
        <f ca="1"/>
        <v>No subcategories</v>
      </c>
      <c r="AZ69" t="str">
        <f ca="1"/>
        <v>No subcategories</v>
      </c>
      <c r="BA69" t="str">
        <f ca="1"/>
        <v>No subcategories</v>
      </c>
      <c r="BB69" t="str">
        <f ca="1"/>
        <v>No subcategories</v>
      </c>
      <c r="BC69" t="str">
        <f ca="1"/>
        <v>No subcategories</v>
      </c>
      <c r="BD69" t="str">
        <f ca="1"/>
        <v>No subcategories</v>
      </c>
      <c r="BE69" t="str">
        <f ca="1"/>
        <v>No subcategories</v>
      </c>
      <c r="BF69" t="str">
        <f ca="1"/>
        <v>No subcategories</v>
      </c>
      <c r="BG69" t="str">
        <f ca="1"/>
        <v>No subcategories</v>
      </c>
      <c r="BH69" t="str">
        <f ca="1"/>
        <v>No subcategories</v>
      </c>
      <c r="BI69" t="str">
        <f ca="1"/>
        <v>No subcategories</v>
      </c>
      <c r="BJ69" t="str">
        <f ca="1"/>
        <v>No subcategories</v>
      </c>
      <c r="BK69" t="str">
        <f ca="1"/>
        <v>No subcategories</v>
      </c>
      <c r="BL69" t="str">
        <f ca="1"/>
        <v>No subcategories</v>
      </c>
      <c r="BM69" t="str">
        <f ca="1"/>
        <v>No subcategories</v>
      </c>
      <c r="BN69" t="str">
        <f ca="1"/>
        <v>No subcategories</v>
      </c>
      <c r="BO69" t="str">
        <f ca="1"/>
        <v>No subcategories</v>
      </c>
      <c r="BP69" t="str">
        <f ca="1"/>
        <v>No subcategories</v>
      </c>
      <c r="BQ69" t="str">
        <f ca="1"/>
        <v>No subcategories</v>
      </c>
      <c r="BR69" t="str">
        <f ca="1"/>
        <v>No subcategories</v>
      </c>
      <c r="BS69" t="str">
        <f ca="1"/>
        <v>No subcategories</v>
      </c>
      <c r="BT69" t="str">
        <f ca="1"/>
        <v>No subcategories</v>
      </c>
      <c r="BU69" t="str">
        <f ca="1"/>
        <v>No subcategories</v>
      </c>
      <c r="BV69" t="str">
        <f ca="1"/>
        <v>No subcategories</v>
      </c>
      <c r="BW69" t="str">
        <f ca="1"/>
        <v>No subcategories</v>
      </c>
      <c r="BX69" t="str">
        <f ca="1"/>
        <v>No subcategories</v>
      </c>
      <c r="BY69" t="str">
        <f ca="1"/>
        <v>No subcategories</v>
      </c>
      <c r="BZ69" t="str">
        <f ca="1"/>
        <v>No subcategories</v>
      </c>
      <c r="CA69" t="str">
        <f ca="1"/>
        <v>No subcategories</v>
      </c>
      <c r="CB69" t="str">
        <f ca="1"/>
        <v>No subcategories</v>
      </c>
      <c r="CC69" t="str">
        <f ca="1"/>
        <v>No subcategories</v>
      </c>
      <c r="CD69" t="str">
        <f ca="1"/>
        <v>No subcategories</v>
      </c>
      <c r="CE69" t="str">
        <f ca="1"/>
        <v>No subcategories</v>
      </c>
      <c r="CF69" t="str">
        <f ca="1"/>
        <v>No subcategories</v>
      </c>
      <c r="CG69" t="str">
        <f ca="1"/>
        <v>No subcategories</v>
      </c>
      <c r="CH69" t="str">
        <f ca="1"/>
        <v>No subcategories</v>
      </c>
      <c r="CI69" t="str">
        <f ca="1"/>
        <v>No subcategories</v>
      </c>
      <c r="CJ69" t="str">
        <f ca="1"/>
        <v>No subcategories</v>
      </c>
      <c r="CK69" t="str">
        <f ca="1"/>
        <v>No subcategories</v>
      </c>
      <c r="CL69" t="str">
        <f ca="1"/>
        <v>No subcategories</v>
      </c>
      <c r="CM69" t="str">
        <f ca="1"/>
        <v>No subcategories</v>
      </c>
      <c r="CN69" t="str">
        <f ca="1"/>
        <v>No subcategories</v>
      </c>
      <c r="CO69" t="str">
        <f ca="1"/>
        <v>No subcategories</v>
      </c>
      <c r="CP69" t="str">
        <f ca="1"/>
        <v>No subcategories</v>
      </c>
      <c r="CQ69" t="str">
        <f ca="1"/>
        <v>No subcategories</v>
      </c>
    </row>
    <row r="70" spans="3:95" x14ac:dyDescent="0.3">
      <c r="C70" t="str" cm="1">
        <f t="array" aca="1" ref="C70:CQ70" ca="1">IFERROR(TRANSPOSE(INDEX(_xlfn._xlws.FILTER(INDIRECT("SubcategoriesTable[Subcategory name]"),INDIRECT("SubcategoriesTable[Category name]")=$B70),,)),"No subcategories")</f>
        <v>No subcategories</v>
      </c>
      <c r="D70" t="str">
        <f ca="1"/>
        <v>No subcategories</v>
      </c>
      <c r="E70" t="str">
        <f ca="1"/>
        <v>No subcategories</v>
      </c>
      <c r="F70" t="str">
        <f ca="1"/>
        <v>No subcategories</v>
      </c>
      <c r="G70" t="str">
        <f ca="1"/>
        <v>No subcategories</v>
      </c>
      <c r="H70" t="str">
        <f ca="1"/>
        <v>No subcategories</v>
      </c>
      <c r="I70" t="str">
        <f ca="1"/>
        <v>No subcategories</v>
      </c>
      <c r="J70" t="str">
        <f ca="1"/>
        <v>No subcategories</v>
      </c>
      <c r="K70" t="str">
        <f ca="1"/>
        <v>No subcategories</v>
      </c>
      <c r="L70" t="str">
        <f ca="1"/>
        <v>No subcategories</v>
      </c>
      <c r="M70" t="str">
        <f ca="1"/>
        <v>No subcategories</v>
      </c>
      <c r="N70" t="str">
        <f ca="1"/>
        <v>No subcategories</v>
      </c>
      <c r="O70" t="str">
        <f ca="1"/>
        <v>No subcategories</v>
      </c>
      <c r="P70" t="str">
        <f ca="1"/>
        <v>No subcategories</v>
      </c>
      <c r="Q70" t="str">
        <f ca="1"/>
        <v>No subcategories</v>
      </c>
      <c r="R70" t="str">
        <f ca="1"/>
        <v>No subcategories</v>
      </c>
      <c r="S70" t="str">
        <f ca="1"/>
        <v>No subcategories</v>
      </c>
      <c r="T70" t="str">
        <f ca="1"/>
        <v>No subcategories</v>
      </c>
      <c r="U70" t="str">
        <f ca="1"/>
        <v>No subcategories</v>
      </c>
      <c r="V70" t="str">
        <f ca="1"/>
        <v>No subcategories</v>
      </c>
      <c r="W70" t="str">
        <f ca="1"/>
        <v>No subcategories</v>
      </c>
      <c r="X70" t="str">
        <f ca="1"/>
        <v>No subcategories</v>
      </c>
      <c r="Y70" t="str">
        <f ca="1"/>
        <v>No subcategories</v>
      </c>
      <c r="Z70" t="str">
        <f ca="1"/>
        <v>No subcategories</v>
      </c>
      <c r="AA70" t="str">
        <f ca="1"/>
        <v>No subcategories</v>
      </c>
      <c r="AB70" t="str">
        <f ca="1"/>
        <v>No subcategories</v>
      </c>
      <c r="AC70" t="str">
        <f ca="1"/>
        <v>No subcategories</v>
      </c>
      <c r="AD70" t="str">
        <f ca="1"/>
        <v>No subcategories</v>
      </c>
      <c r="AE70" t="str">
        <f ca="1"/>
        <v>No subcategories</v>
      </c>
      <c r="AF70" t="str">
        <f ca="1"/>
        <v>No subcategories</v>
      </c>
      <c r="AG70" t="str">
        <f ca="1"/>
        <v>No subcategories</v>
      </c>
      <c r="AH70" t="str">
        <f ca="1"/>
        <v>No subcategories</v>
      </c>
      <c r="AI70" t="str">
        <f ca="1"/>
        <v>No subcategories</v>
      </c>
      <c r="AJ70" t="str">
        <f ca="1"/>
        <v>No subcategories</v>
      </c>
      <c r="AK70" t="str">
        <f ca="1"/>
        <v>No subcategories</v>
      </c>
      <c r="AL70" t="str">
        <f ca="1"/>
        <v>No subcategories</v>
      </c>
      <c r="AM70" t="str">
        <f ca="1"/>
        <v>No subcategories</v>
      </c>
      <c r="AN70" t="str">
        <f ca="1"/>
        <v>No subcategories</v>
      </c>
      <c r="AO70" t="str">
        <f ca="1"/>
        <v>No subcategories</v>
      </c>
      <c r="AP70" t="str">
        <f ca="1"/>
        <v>No subcategories</v>
      </c>
      <c r="AQ70" t="str">
        <f ca="1"/>
        <v>No subcategories</v>
      </c>
      <c r="AR70" t="str">
        <f ca="1"/>
        <v>No subcategories</v>
      </c>
      <c r="AS70" t="str">
        <f ca="1"/>
        <v>No subcategories</v>
      </c>
      <c r="AT70" t="str">
        <f ca="1"/>
        <v>No subcategories</v>
      </c>
      <c r="AU70" t="str">
        <f ca="1"/>
        <v>No subcategories</v>
      </c>
      <c r="AV70" t="str">
        <f ca="1"/>
        <v>No subcategories</v>
      </c>
      <c r="AW70" t="str">
        <f ca="1"/>
        <v>No subcategories</v>
      </c>
      <c r="AX70" t="str">
        <f ca="1"/>
        <v>No subcategories</v>
      </c>
      <c r="AY70" t="str">
        <f ca="1"/>
        <v>No subcategories</v>
      </c>
      <c r="AZ70" t="str">
        <f ca="1"/>
        <v>No subcategories</v>
      </c>
      <c r="BA70" t="str">
        <f ca="1"/>
        <v>No subcategories</v>
      </c>
      <c r="BB70" t="str">
        <f ca="1"/>
        <v>No subcategories</v>
      </c>
      <c r="BC70" t="str">
        <f ca="1"/>
        <v>No subcategories</v>
      </c>
      <c r="BD70" t="str">
        <f ca="1"/>
        <v>No subcategories</v>
      </c>
      <c r="BE70" t="str">
        <f ca="1"/>
        <v>No subcategories</v>
      </c>
      <c r="BF70" t="str">
        <f ca="1"/>
        <v>No subcategories</v>
      </c>
      <c r="BG70" t="str">
        <f ca="1"/>
        <v>No subcategories</v>
      </c>
      <c r="BH70" t="str">
        <f ca="1"/>
        <v>No subcategories</v>
      </c>
      <c r="BI70" t="str">
        <f ca="1"/>
        <v>No subcategories</v>
      </c>
      <c r="BJ70" t="str">
        <f ca="1"/>
        <v>No subcategories</v>
      </c>
      <c r="BK70" t="str">
        <f ca="1"/>
        <v>No subcategories</v>
      </c>
      <c r="BL70" t="str">
        <f ca="1"/>
        <v>No subcategories</v>
      </c>
      <c r="BM70" t="str">
        <f ca="1"/>
        <v>No subcategories</v>
      </c>
      <c r="BN70" t="str">
        <f ca="1"/>
        <v>No subcategories</v>
      </c>
      <c r="BO70" t="str">
        <f ca="1"/>
        <v>No subcategories</v>
      </c>
      <c r="BP70" t="str">
        <f ca="1"/>
        <v>No subcategories</v>
      </c>
      <c r="BQ70" t="str">
        <f ca="1"/>
        <v>No subcategories</v>
      </c>
      <c r="BR70" t="str">
        <f ca="1"/>
        <v>No subcategories</v>
      </c>
      <c r="BS70" t="str">
        <f ca="1"/>
        <v>No subcategories</v>
      </c>
      <c r="BT70" t="str">
        <f ca="1"/>
        <v>No subcategories</v>
      </c>
      <c r="BU70" t="str">
        <f ca="1"/>
        <v>No subcategories</v>
      </c>
      <c r="BV70" t="str">
        <f ca="1"/>
        <v>No subcategories</v>
      </c>
      <c r="BW70" t="str">
        <f ca="1"/>
        <v>No subcategories</v>
      </c>
      <c r="BX70" t="str">
        <f ca="1"/>
        <v>No subcategories</v>
      </c>
      <c r="BY70" t="str">
        <f ca="1"/>
        <v>No subcategories</v>
      </c>
      <c r="BZ70" t="str">
        <f ca="1"/>
        <v>No subcategories</v>
      </c>
      <c r="CA70" t="str">
        <f ca="1"/>
        <v>No subcategories</v>
      </c>
      <c r="CB70" t="str">
        <f ca="1"/>
        <v>No subcategories</v>
      </c>
      <c r="CC70" t="str">
        <f ca="1"/>
        <v>No subcategories</v>
      </c>
      <c r="CD70" t="str">
        <f ca="1"/>
        <v>No subcategories</v>
      </c>
      <c r="CE70" t="str">
        <f ca="1"/>
        <v>No subcategories</v>
      </c>
      <c r="CF70" t="str">
        <f ca="1"/>
        <v>No subcategories</v>
      </c>
      <c r="CG70" t="str">
        <f ca="1"/>
        <v>No subcategories</v>
      </c>
      <c r="CH70" t="str">
        <f ca="1"/>
        <v>No subcategories</v>
      </c>
      <c r="CI70" t="str">
        <f ca="1"/>
        <v>No subcategories</v>
      </c>
      <c r="CJ70" t="str">
        <f ca="1"/>
        <v>No subcategories</v>
      </c>
      <c r="CK70" t="str">
        <f ca="1"/>
        <v>No subcategories</v>
      </c>
      <c r="CL70" t="str">
        <f ca="1"/>
        <v>No subcategories</v>
      </c>
      <c r="CM70" t="str">
        <f ca="1"/>
        <v>No subcategories</v>
      </c>
      <c r="CN70" t="str">
        <f ca="1"/>
        <v>No subcategories</v>
      </c>
      <c r="CO70" t="str">
        <f ca="1"/>
        <v>No subcategories</v>
      </c>
      <c r="CP70" t="str">
        <f ca="1"/>
        <v>No subcategories</v>
      </c>
      <c r="CQ70" t="str">
        <f ca="1"/>
        <v>No subcategories</v>
      </c>
    </row>
    <row r="71" spans="3:95" x14ac:dyDescent="0.3">
      <c r="C71" t="str" cm="1">
        <f t="array" aca="1" ref="C71:CQ71" ca="1">IFERROR(TRANSPOSE(INDEX(_xlfn._xlws.FILTER(INDIRECT("SubcategoriesTable[Subcategory name]"),INDIRECT("SubcategoriesTable[Category name]")=$B71),,)),"No subcategories")</f>
        <v>No subcategories</v>
      </c>
      <c r="D71" t="str">
        <f ca="1"/>
        <v>No subcategories</v>
      </c>
      <c r="E71" t="str">
        <f ca="1"/>
        <v>No subcategories</v>
      </c>
      <c r="F71" t="str">
        <f ca="1"/>
        <v>No subcategories</v>
      </c>
      <c r="G71" t="str">
        <f ca="1"/>
        <v>No subcategories</v>
      </c>
      <c r="H71" t="str">
        <f ca="1"/>
        <v>No subcategories</v>
      </c>
      <c r="I71" t="str">
        <f ca="1"/>
        <v>No subcategories</v>
      </c>
      <c r="J71" t="str">
        <f ca="1"/>
        <v>No subcategories</v>
      </c>
      <c r="K71" t="str">
        <f ca="1"/>
        <v>No subcategories</v>
      </c>
      <c r="L71" t="str">
        <f ca="1"/>
        <v>No subcategories</v>
      </c>
      <c r="M71" t="str">
        <f ca="1"/>
        <v>No subcategories</v>
      </c>
      <c r="N71" t="str">
        <f ca="1"/>
        <v>No subcategories</v>
      </c>
      <c r="O71" t="str">
        <f ca="1"/>
        <v>No subcategories</v>
      </c>
      <c r="P71" t="str">
        <f ca="1"/>
        <v>No subcategories</v>
      </c>
      <c r="Q71" t="str">
        <f ca="1"/>
        <v>No subcategories</v>
      </c>
      <c r="R71" t="str">
        <f ca="1"/>
        <v>No subcategories</v>
      </c>
      <c r="S71" t="str">
        <f ca="1"/>
        <v>No subcategories</v>
      </c>
      <c r="T71" t="str">
        <f ca="1"/>
        <v>No subcategories</v>
      </c>
      <c r="U71" t="str">
        <f ca="1"/>
        <v>No subcategories</v>
      </c>
      <c r="V71" t="str">
        <f ca="1"/>
        <v>No subcategories</v>
      </c>
      <c r="W71" t="str">
        <f ca="1"/>
        <v>No subcategories</v>
      </c>
      <c r="X71" t="str">
        <f ca="1"/>
        <v>No subcategories</v>
      </c>
      <c r="Y71" t="str">
        <f ca="1"/>
        <v>No subcategories</v>
      </c>
      <c r="Z71" t="str">
        <f ca="1"/>
        <v>No subcategories</v>
      </c>
      <c r="AA71" t="str">
        <f ca="1"/>
        <v>No subcategories</v>
      </c>
      <c r="AB71" t="str">
        <f ca="1"/>
        <v>No subcategories</v>
      </c>
      <c r="AC71" t="str">
        <f ca="1"/>
        <v>No subcategories</v>
      </c>
      <c r="AD71" t="str">
        <f ca="1"/>
        <v>No subcategories</v>
      </c>
      <c r="AE71" t="str">
        <f ca="1"/>
        <v>No subcategories</v>
      </c>
      <c r="AF71" t="str">
        <f ca="1"/>
        <v>No subcategories</v>
      </c>
      <c r="AG71" t="str">
        <f ca="1"/>
        <v>No subcategories</v>
      </c>
      <c r="AH71" t="str">
        <f ca="1"/>
        <v>No subcategories</v>
      </c>
      <c r="AI71" t="str">
        <f ca="1"/>
        <v>No subcategories</v>
      </c>
      <c r="AJ71" t="str">
        <f ca="1"/>
        <v>No subcategories</v>
      </c>
      <c r="AK71" t="str">
        <f ca="1"/>
        <v>No subcategories</v>
      </c>
      <c r="AL71" t="str">
        <f ca="1"/>
        <v>No subcategories</v>
      </c>
      <c r="AM71" t="str">
        <f ca="1"/>
        <v>No subcategories</v>
      </c>
      <c r="AN71" t="str">
        <f ca="1"/>
        <v>No subcategories</v>
      </c>
      <c r="AO71" t="str">
        <f ca="1"/>
        <v>No subcategories</v>
      </c>
      <c r="AP71" t="str">
        <f ca="1"/>
        <v>No subcategories</v>
      </c>
      <c r="AQ71" t="str">
        <f ca="1"/>
        <v>No subcategories</v>
      </c>
      <c r="AR71" t="str">
        <f ca="1"/>
        <v>No subcategories</v>
      </c>
      <c r="AS71" t="str">
        <f ca="1"/>
        <v>No subcategories</v>
      </c>
      <c r="AT71" t="str">
        <f ca="1"/>
        <v>No subcategories</v>
      </c>
      <c r="AU71" t="str">
        <f ca="1"/>
        <v>No subcategories</v>
      </c>
      <c r="AV71" t="str">
        <f ca="1"/>
        <v>No subcategories</v>
      </c>
      <c r="AW71" t="str">
        <f ca="1"/>
        <v>No subcategories</v>
      </c>
      <c r="AX71" t="str">
        <f ca="1"/>
        <v>No subcategories</v>
      </c>
      <c r="AY71" t="str">
        <f ca="1"/>
        <v>No subcategories</v>
      </c>
      <c r="AZ71" t="str">
        <f ca="1"/>
        <v>No subcategories</v>
      </c>
      <c r="BA71" t="str">
        <f ca="1"/>
        <v>No subcategories</v>
      </c>
      <c r="BB71" t="str">
        <f ca="1"/>
        <v>No subcategories</v>
      </c>
      <c r="BC71" t="str">
        <f ca="1"/>
        <v>No subcategories</v>
      </c>
      <c r="BD71" t="str">
        <f ca="1"/>
        <v>No subcategories</v>
      </c>
      <c r="BE71" t="str">
        <f ca="1"/>
        <v>No subcategories</v>
      </c>
      <c r="BF71" t="str">
        <f ca="1"/>
        <v>No subcategories</v>
      </c>
      <c r="BG71" t="str">
        <f ca="1"/>
        <v>No subcategories</v>
      </c>
      <c r="BH71" t="str">
        <f ca="1"/>
        <v>No subcategories</v>
      </c>
      <c r="BI71" t="str">
        <f ca="1"/>
        <v>No subcategories</v>
      </c>
      <c r="BJ71" t="str">
        <f ca="1"/>
        <v>No subcategories</v>
      </c>
      <c r="BK71" t="str">
        <f ca="1"/>
        <v>No subcategories</v>
      </c>
      <c r="BL71" t="str">
        <f ca="1"/>
        <v>No subcategories</v>
      </c>
      <c r="BM71" t="str">
        <f ca="1"/>
        <v>No subcategories</v>
      </c>
      <c r="BN71" t="str">
        <f ca="1"/>
        <v>No subcategories</v>
      </c>
      <c r="BO71" t="str">
        <f ca="1"/>
        <v>No subcategories</v>
      </c>
      <c r="BP71" t="str">
        <f ca="1"/>
        <v>No subcategories</v>
      </c>
      <c r="BQ71" t="str">
        <f ca="1"/>
        <v>No subcategories</v>
      </c>
      <c r="BR71" t="str">
        <f ca="1"/>
        <v>No subcategories</v>
      </c>
      <c r="BS71" t="str">
        <f ca="1"/>
        <v>No subcategories</v>
      </c>
      <c r="BT71" t="str">
        <f ca="1"/>
        <v>No subcategories</v>
      </c>
      <c r="BU71" t="str">
        <f ca="1"/>
        <v>No subcategories</v>
      </c>
      <c r="BV71" t="str">
        <f ca="1"/>
        <v>No subcategories</v>
      </c>
      <c r="BW71" t="str">
        <f ca="1"/>
        <v>No subcategories</v>
      </c>
      <c r="BX71" t="str">
        <f ca="1"/>
        <v>No subcategories</v>
      </c>
      <c r="BY71" t="str">
        <f ca="1"/>
        <v>No subcategories</v>
      </c>
      <c r="BZ71" t="str">
        <f ca="1"/>
        <v>No subcategories</v>
      </c>
      <c r="CA71" t="str">
        <f ca="1"/>
        <v>No subcategories</v>
      </c>
      <c r="CB71" t="str">
        <f ca="1"/>
        <v>No subcategories</v>
      </c>
      <c r="CC71" t="str">
        <f ca="1"/>
        <v>No subcategories</v>
      </c>
      <c r="CD71" t="str">
        <f ca="1"/>
        <v>No subcategories</v>
      </c>
      <c r="CE71" t="str">
        <f ca="1"/>
        <v>No subcategories</v>
      </c>
      <c r="CF71" t="str">
        <f ca="1"/>
        <v>No subcategories</v>
      </c>
      <c r="CG71" t="str">
        <f ca="1"/>
        <v>No subcategories</v>
      </c>
      <c r="CH71" t="str">
        <f ca="1"/>
        <v>No subcategories</v>
      </c>
      <c r="CI71" t="str">
        <f ca="1"/>
        <v>No subcategories</v>
      </c>
      <c r="CJ71" t="str">
        <f ca="1"/>
        <v>No subcategories</v>
      </c>
      <c r="CK71" t="str">
        <f ca="1"/>
        <v>No subcategories</v>
      </c>
      <c r="CL71" t="str">
        <f ca="1"/>
        <v>No subcategories</v>
      </c>
      <c r="CM71" t="str">
        <f ca="1"/>
        <v>No subcategories</v>
      </c>
      <c r="CN71" t="str">
        <f ca="1"/>
        <v>No subcategories</v>
      </c>
      <c r="CO71" t="str">
        <f ca="1"/>
        <v>No subcategories</v>
      </c>
      <c r="CP71" t="str">
        <f ca="1"/>
        <v>No subcategories</v>
      </c>
      <c r="CQ71" t="str">
        <f ca="1"/>
        <v>No subcategories</v>
      </c>
    </row>
    <row r="72" spans="3:95" x14ac:dyDescent="0.3">
      <c r="C72" t="str" cm="1">
        <f t="array" aca="1" ref="C72:CQ72" ca="1">IFERROR(TRANSPOSE(INDEX(_xlfn._xlws.FILTER(INDIRECT("SubcategoriesTable[Subcategory name]"),INDIRECT("SubcategoriesTable[Category name]")=$B72),,)),"No subcategories")</f>
        <v>No subcategories</v>
      </c>
      <c r="D72" t="str">
        <f ca="1"/>
        <v>No subcategories</v>
      </c>
      <c r="E72" t="str">
        <f ca="1"/>
        <v>No subcategories</v>
      </c>
      <c r="F72" t="str">
        <f ca="1"/>
        <v>No subcategories</v>
      </c>
      <c r="G72" t="str">
        <f ca="1"/>
        <v>No subcategories</v>
      </c>
      <c r="H72" t="str">
        <f ca="1"/>
        <v>No subcategories</v>
      </c>
      <c r="I72" t="str">
        <f ca="1"/>
        <v>No subcategories</v>
      </c>
      <c r="J72" t="str">
        <f ca="1"/>
        <v>No subcategories</v>
      </c>
      <c r="K72" t="str">
        <f ca="1"/>
        <v>No subcategories</v>
      </c>
      <c r="L72" t="str">
        <f ca="1"/>
        <v>No subcategories</v>
      </c>
      <c r="M72" t="str">
        <f ca="1"/>
        <v>No subcategories</v>
      </c>
      <c r="N72" t="str">
        <f ca="1"/>
        <v>No subcategories</v>
      </c>
      <c r="O72" t="str">
        <f ca="1"/>
        <v>No subcategories</v>
      </c>
      <c r="P72" t="str">
        <f ca="1"/>
        <v>No subcategories</v>
      </c>
      <c r="Q72" t="str">
        <f ca="1"/>
        <v>No subcategories</v>
      </c>
      <c r="R72" t="str">
        <f ca="1"/>
        <v>No subcategories</v>
      </c>
      <c r="S72" t="str">
        <f ca="1"/>
        <v>No subcategories</v>
      </c>
      <c r="T72" t="str">
        <f ca="1"/>
        <v>No subcategories</v>
      </c>
      <c r="U72" t="str">
        <f ca="1"/>
        <v>No subcategories</v>
      </c>
      <c r="V72" t="str">
        <f ca="1"/>
        <v>No subcategories</v>
      </c>
      <c r="W72" t="str">
        <f ca="1"/>
        <v>No subcategories</v>
      </c>
      <c r="X72" t="str">
        <f ca="1"/>
        <v>No subcategories</v>
      </c>
      <c r="Y72" t="str">
        <f ca="1"/>
        <v>No subcategories</v>
      </c>
      <c r="Z72" t="str">
        <f ca="1"/>
        <v>No subcategories</v>
      </c>
      <c r="AA72" t="str">
        <f ca="1"/>
        <v>No subcategories</v>
      </c>
      <c r="AB72" t="str">
        <f ca="1"/>
        <v>No subcategories</v>
      </c>
      <c r="AC72" t="str">
        <f ca="1"/>
        <v>No subcategories</v>
      </c>
      <c r="AD72" t="str">
        <f ca="1"/>
        <v>No subcategories</v>
      </c>
      <c r="AE72" t="str">
        <f ca="1"/>
        <v>No subcategories</v>
      </c>
      <c r="AF72" t="str">
        <f ca="1"/>
        <v>No subcategories</v>
      </c>
      <c r="AG72" t="str">
        <f ca="1"/>
        <v>No subcategories</v>
      </c>
      <c r="AH72" t="str">
        <f ca="1"/>
        <v>No subcategories</v>
      </c>
      <c r="AI72" t="str">
        <f ca="1"/>
        <v>No subcategories</v>
      </c>
      <c r="AJ72" t="str">
        <f ca="1"/>
        <v>No subcategories</v>
      </c>
      <c r="AK72" t="str">
        <f ca="1"/>
        <v>No subcategories</v>
      </c>
      <c r="AL72" t="str">
        <f ca="1"/>
        <v>No subcategories</v>
      </c>
      <c r="AM72" t="str">
        <f ca="1"/>
        <v>No subcategories</v>
      </c>
      <c r="AN72" t="str">
        <f ca="1"/>
        <v>No subcategories</v>
      </c>
      <c r="AO72" t="str">
        <f ca="1"/>
        <v>No subcategories</v>
      </c>
      <c r="AP72" t="str">
        <f ca="1"/>
        <v>No subcategories</v>
      </c>
      <c r="AQ72" t="str">
        <f ca="1"/>
        <v>No subcategories</v>
      </c>
      <c r="AR72" t="str">
        <f ca="1"/>
        <v>No subcategories</v>
      </c>
      <c r="AS72" t="str">
        <f ca="1"/>
        <v>No subcategories</v>
      </c>
      <c r="AT72" t="str">
        <f ca="1"/>
        <v>No subcategories</v>
      </c>
      <c r="AU72" t="str">
        <f ca="1"/>
        <v>No subcategories</v>
      </c>
      <c r="AV72" t="str">
        <f ca="1"/>
        <v>No subcategories</v>
      </c>
      <c r="AW72" t="str">
        <f ca="1"/>
        <v>No subcategories</v>
      </c>
      <c r="AX72" t="str">
        <f ca="1"/>
        <v>No subcategories</v>
      </c>
      <c r="AY72" t="str">
        <f ca="1"/>
        <v>No subcategories</v>
      </c>
      <c r="AZ72" t="str">
        <f ca="1"/>
        <v>No subcategories</v>
      </c>
      <c r="BA72" t="str">
        <f ca="1"/>
        <v>No subcategories</v>
      </c>
      <c r="BB72" t="str">
        <f ca="1"/>
        <v>No subcategories</v>
      </c>
      <c r="BC72" t="str">
        <f ca="1"/>
        <v>No subcategories</v>
      </c>
      <c r="BD72" t="str">
        <f ca="1"/>
        <v>No subcategories</v>
      </c>
      <c r="BE72" t="str">
        <f ca="1"/>
        <v>No subcategories</v>
      </c>
      <c r="BF72" t="str">
        <f ca="1"/>
        <v>No subcategories</v>
      </c>
      <c r="BG72" t="str">
        <f ca="1"/>
        <v>No subcategories</v>
      </c>
      <c r="BH72" t="str">
        <f ca="1"/>
        <v>No subcategories</v>
      </c>
      <c r="BI72" t="str">
        <f ca="1"/>
        <v>No subcategories</v>
      </c>
      <c r="BJ72" t="str">
        <f ca="1"/>
        <v>No subcategories</v>
      </c>
      <c r="BK72" t="str">
        <f ca="1"/>
        <v>No subcategories</v>
      </c>
      <c r="BL72" t="str">
        <f ca="1"/>
        <v>No subcategories</v>
      </c>
      <c r="BM72" t="str">
        <f ca="1"/>
        <v>No subcategories</v>
      </c>
      <c r="BN72" t="str">
        <f ca="1"/>
        <v>No subcategories</v>
      </c>
      <c r="BO72" t="str">
        <f ca="1"/>
        <v>No subcategories</v>
      </c>
      <c r="BP72" t="str">
        <f ca="1"/>
        <v>No subcategories</v>
      </c>
      <c r="BQ72" t="str">
        <f ca="1"/>
        <v>No subcategories</v>
      </c>
      <c r="BR72" t="str">
        <f ca="1"/>
        <v>No subcategories</v>
      </c>
      <c r="BS72" t="str">
        <f ca="1"/>
        <v>No subcategories</v>
      </c>
      <c r="BT72" t="str">
        <f ca="1"/>
        <v>No subcategories</v>
      </c>
      <c r="BU72" t="str">
        <f ca="1"/>
        <v>No subcategories</v>
      </c>
      <c r="BV72" t="str">
        <f ca="1"/>
        <v>No subcategories</v>
      </c>
      <c r="BW72" t="str">
        <f ca="1"/>
        <v>No subcategories</v>
      </c>
      <c r="BX72" t="str">
        <f ca="1"/>
        <v>No subcategories</v>
      </c>
      <c r="BY72" t="str">
        <f ca="1"/>
        <v>No subcategories</v>
      </c>
      <c r="BZ72" t="str">
        <f ca="1"/>
        <v>No subcategories</v>
      </c>
      <c r="CA72" t="str">
        <f ca="1"/>
        <v>No subcategories</v>
      </c>
      <c r="CB72" t="str">
        <f ca="1"/>
        <v>No subcategories</v>
      </c>
      <c r="CC72" t="str">
        <f ca="1"/>
        <v>No subcategories</v>
      </c>
      <c r="CD72" t="str">
        <f ca="1"/>
        <v>No subcategories</v>
      </c>
      <c r="CE72" t="str">
        <f ca="1"/>
        <v>No subcategories</v>
      </c>
      <c r="CF72" t="str">
        <f ca="1"/>
        <v>No subcategories</v>
      </c>
      <c r="CG72" t="str">
        <f ca="1"/>
        <v>No subcategories</v>
      </c>
      <c r="CH72" t="str">
        <f ca="1"/>
        <v>No subcategories</v>
      </c>
      <c r="CI72" t="str">
        <f ca="1"/>
        <v>No subcategories</v>
      </c>
      <c r="CJ72" t="str">
        <f ca="1"/>
        <v>No subcategories</v>
      </c>
      <c r="CK72" t="str">
        <f ca="1"/>
        <v>No subcategories</v>
      </c>
      <c r="CL72" t="str">
        <f ca="1"/>
        <v>No subcategories</v>
      </c>
      <c r="CM72" t="str">
        <f ca="1"/>
        <v>No subcategories</v>
      </c>
      <c r="CN72" t="str">
        <f ca="1"/>
        <v>No subcategories</v>
      </c>
      <c r="CO72" t="str">
        <f ca="1"/>
        <v>No subcategories</v>
      </c>
      <c r="CP72" t="str">
        <f ca="1"/>
        <v>No subcategories</v>
      </c>
      <c r="CQ72" t="str">
        <f ca="1"/>
        <v>No subcategories</v>
      </c>
    </row>
    <row r="73" spans="3:95" x14ac:dyDescent="0.3">
      <c r="C73" t="str" cm="1">
        <f t="array" aca="1" ref="C73:CQ73" ca="1">IFERROR(TRANSPOSE(INDEX(_xlfn._xlws.FILTER(INDIRECT("SubcategoriesTable[Subcategory name]"),INDIRECT("SubcategoriesTable[Category name]")=$B73),,)),"No subcategories")</f>
        <v>No subcategories</v>
      </c>
      <c r="D73" t="str">
        <f ca="1"/>
        <v>No subcategories</v>
      </c>
      <c r="E73" t="str">
        <f ca="1"/>
        <v>No subcategories</v>
      </c>
      <c r="F73" t="str">
        <f ca="1"/>
        <v>No subcategories</v>
      </c>
      <c r="G73" t="str">
        <f ca="1"/>
        <v>No subcategories</v>
      </c>
      <c r="H73" t="str">
        <f ca="1"/>
        <v>No subcategories</v>
      </c>
      <c r="I73" t="str">
        <f ca="1"/>
        <v>No subcategories</v>
      </c>
      <c r="J73" t="str">
        <f ca="1"/>
        <v>No subcategories</v>
      </c>
      <c r="K73" t="str">
        <f ca="1"/>
        <v>No subcategories</v>
      </c>
      <c r="L73" t="str">
        <f ca="1"/>
        <v>No subcategories</v>
      </c>
      <c r="M73" t="str">
        <f ca="1"/>
        <v>No subcategories</v>
      </c>
      <c r="N73" t="str">
        <f ca="1"/>
        <v>No subcategories</v>
      </c>
      <c r="O73" t="str">
        <f ca="1"/>
        <v>No subcategories</v>
      </c>
      <c r="P73" t="str">
        <f ca="1"/>
        <v>No subcategories</v>
      </c>
      <c r="Q73" t="str">
        <f ca="1"/>
        <v>No subcategories</v>
      </c>
      <c r="R73" t="str">
        <f ca="1"/>
        <v>No subcategories</v>
      </c>
      <c r="S73" t="str">
        <f ca="1"/>
        <v>No subcategories</v>
      </c>
      <c r="T73" t="str">
        <f ca="1"/>
        <v>No subcategories</v>
      </c>
      <c r="U73" t="str">
        <f ca="1"/>
        <v>No subcategories</v>
      </c>
      <c r="V73" t="str">
        <f ca="1"/>
        <v>No subcategories</v>
      </c>
      <c r="W73" t="str">
        <f ca="1"/>
        <v>No subcategories</v>
      </c>
      <c r="X73" t="str">
        <f ca="1"/>
        <v>No subcategories</v>
      </c>
      <c r="Y73" t="str">
        <f ca="1"/>
        <v>No subcategories</v>
      </c>
      <c r="Z73" t="str">
        <f ca="1"/>
        <v>No subcategories</v>
      </c>
      <c r="AA73" t="str">
        <f ca="1"/>
        <v>No subcategories</v>
      </c>
      <c r="AB73" t="str">
        <f ca="1"/>
        <v>No subcategories</v>
      </c>
      <c r="AC73" t="str">
        <f ca="1"/>
        <v>No subcategories</v>
      </c>
      <c r="AD73" t="str">
        <f ca="1"/>
        <v>No subcategories</v>
      </c>
      <c r="AE73" t="str">
        <f ca="1"/>
        <v>No subcategories</v>
      </c>
      <c r="AF73" t="str">
        <f ca="1"/>
        <v>No subcategories</v>
      </c>
      <c r="AG73" t="str">
        <f ca="1"/>
        <v>No subcategories</v>
      </c>
      <c r="AH73" t="str">
        <f ca="1"/>
        <v>No subcategories</v>
      </c>
      <c r="AI73" t="str">
        <f ca="1"/>
        <v>No subcategories</v>
      </c>
      <c r="AJ73" t="str">
        <f ca="1"/>
        <v>No subcategories</v>
      </c>
      <c r="AK73" t="str">
        <f ca="1"/>
        <v>No subcategories</v>
      </c>
      <c r="AL73" t="str">
        <f ca="1"/>
        <v>No subcategories</v>
      </c>
      <c r="AM73" t="str">
        <f ca="1"/>
        <v>No subcategories</v>
      </c>
      <c r="AN73" t="str">
        <f ca="1"/>
        <v>No subcategories</v>
      </c>
      <c r="AO73" t="str">
        <f ca="1"/>
        <v>No subcategories</v>
      </c>
      <c r="AP73" t="str">
        <f ca="1"/>
        <v>No subcategories</v>
      </c>
      <c r="AQ73" t="str">
        <f ca="1"/>
        <v>No subcategories</v>
      </c>
      <c r="AR73" t="str">
        <f ca="1"/>
        <v>No subcategories</v>
      </c>
      <c r="AS73" t="str">
        <f ca="1"/>
        <v>No subcategories</v>
      </c>
      <c r="AT73" t="str">
        <f ca="1"/>
        <v>No subcategories</v>
      </c>
      <c r="AU73" t="str">
        <f ca="1"/>
        <v>No subcategories</v>
      </c>
      <c r="AV73" t="str">
        <f ca="1"/>
        <v>No subcategories</v>
      </c>
      <c r="AW73" t="str">
        <f ca="1"/>
        <v>No subcategories</v>
      </c>
      <c r="AX73" t="str">
        <f ca="1"/>
        <v>No subcategories</v>
      </c>
      <c r="AY73" t="str">
        <f ca="1"/>
        <v>No subcategories</v>
      </c>
      <c r="AZ73" t="str">
        <f ca="1"/>
        <v>No subcategories</v>
      </c>
      <c r="BA73" t="str">
        <f ca="1"/>
        <v>No subcategories</v>
      </c>
      <c r="BB73" t="str">
        <f ca="1"/>
        <v>No subcategories</v>
      </c>
      <c r="BC73" t="str">
        <f ca="1"/>
        <v>No subcategories</v>
      </c>
      <c r="BD73" t="str">
        <f ca="1"/>
        <v>No subcategories</v>
      </c>
      <c r="BE73" t="str">
        <f ca="1"/>
        <v>No subcategories</v>
      </c>
      <c r="BF73" t="str">
        <f ca="1"/>
        <v>No subcategories</v>
      </c>
      <c r="BG73" t="str">
        <f ca="1"/>
        <v>No subcategories</v>
      </c>
      <c r="BH73" t="str">
        <f ca="1"/>
        <v>No subcategories</v>
      </c>
      <c r="BI73" t="str">
        <f ca="1"/>
        <v>No subcategories</v>
      </c>
      <c r="BJ73" t="str">
        <f ca="1"/>
        <v>No subcategories</v>
      </c>
      <c r="BK73" t="str">
        <f ca="1"/>
        <v>No subcategories</v>
      </c>
      <c r="BL73" t="str">
        <f ca="1"/>
        <v>No subcategories</v>
      </c>
      <c r="BM73" t="str">
        <f ca="1"/>
        <v>No subcategories</v>
      </c>
      <c r="BN73" t="str">
        <f ca="1"/>
        <v>No subcategories</v>
      </c>
      <c r="BO73" t="str">
        <f ca="1"/>
        <v>No subcategories</v>
      </c>
      <c r="BP73" t="str">
        <f ca="1"/>
        <v>No subcategories</v>
      </c>
      <c r="BQ73" t="str">
        <f ca="1"/>
        <v>No subcategories</v>
      </c>
      <c r="BR73" t="str">
        <f ca="1"/>
        <v>No subcategories</v>
      </c>
      <c r="BS73" t="str">
        <f ca="1"/>
        <v>No subcategories</v>
      </c>
      <c r="BT73" t="str">
        <f ca="1"/>
        <v>No subcategories</v>
      </c>
      <c r="BU73" t="str">
        <f ca="1"/>
        <v>No subcategories</v>
      </c>
      <c r="BV73" t="str">
        <f ca="1"/>
        <v>No subcategories</v>
      </c>
      <c r="BW73" t="str">
        <f ca="1"/>
        <v>No subcategories</v>
      </c>
      <c r="BX73" t="str">
        <f ca="1"/>
        <v>No subcategories</v>
      </c>
      <c r="BY73" t="str">
        <f ca="1"/>
        <v>No subcategories</v>
      </c>
      <c r="BZ73" t="str">
        <f ca="1"/>
        <v>No subcategories</v>
      </c>
      <c r="CA73" t="str">
        <f ca="1"/>
        <v>No subcategories</v>
      </c>
      <c r="CB73" t="str">
        <f ca="1"/>
        <v>No subcategories</v>
      </c>
      <c r="CC73" t="str">
        <f ca="1"/>
        <v>No subcategories</v>
      </c>
      <c r="CD73" t="str">
        <f ca="1"/>
        <v>No subcategories</v>
      </c>
      <c r="CE73" t="str">
        <f ca="1"/>
        <v>No subcategories</v>
      </c>
      <c r="CF73" t="str">
        <f ca="1"/>
        <v>No subcategories</v>
      </c>
      <c r="CG73" t="str">
        <f ca="1"/>
        <v>No subcategories</v>
      </c>
      <c r="CH73" t="str">
        <f ca="1"/>
        <v>No subcategories</v>
      </c>
      <c r="CI73" t="str">
        <f ca="1"/>
        <v>No subcategories</v>
      </c>
      <c r="CJ73" t="str">
        <f ca="1"/>
        <v>No subcategories</v>
      </c>
      <c r="CK73" t="str">
        <f ca="1"/>
        <v>No subcategories</v>
      </c>
      <c r="CL73" t="str">
        <f ca="1"/>
        <v>No subcategories</v>
      </c>
      <c r="CM73" t="str">
        <f ca="1"/>
        <v>No subcategories</v>
      </c>
      <c r="CN73" t="str">
        <f ca="1"/>
        <v>No subcategories</v>
      </c>
      <c r="CO73" t="str">
        <f ca="1"/>
        <v>No subcategories</v>
      </c>
      <c r="CP73" t="str">
        <f ca="1"/>
        <v>No subcategories</v>
      </c>
      <c r="CQ73" t="str">
        <f ca="1"/>
        <v>No subcategories</v>
      </c>
    </row>
    <row r="74" spans="3:95" x14ac:dyDescent="0.3">
      <c r="C74" t="str" cm="1">
        <f t="array" aca="1" ref="C74:CQ74" ca="1">IFERROR(TRANSPOSE(INDEX(_xlfn._xlws.FILTER(INDIRECT("SubcategoriesTable[Subcategory name]"),INDIRECT("SubcategoriesTable[Category name]")=$B74),,)),"No subcategories")</f>
        <v>No subcategories</v>
      </c>
      <c r="D74" t="str">
        <f ca="1"/>
        <v>No subcategories</v>
      </c>
      <c r="E74" t="str">
        <f ca="1"/>
        <v>No subcategories</v>
      </c>
      <c r="F74" t="str">
        <f ca="1"/>
        <v>No subcategories</v>
      </c>
      <c r="G74" t="str">
        <f ca="1"/>
        <v>No subcategories</v>
      </c>
      <c r="H74" t="str">
        <f ca="1"/>
        <v>No subcategories</v>
      </c>
      <c r="I74" t="str">
        <f ca="1"/>
        <v>No subcategories</v>
      </c>
      <c r="J74" t="str">
        <f ca="1"/>
        <v>No subcategories</v>
      </c>
      <c r="K74" t="str">
        <f ca="1"/>
        <v>No subcategories</v>
      </c>
      <c r="L74" t="str">
        <f ca="1"/>
        <v>No subcategories</v>
      </c>
      <c r="M74" t="str">
        <f ca="1"/>
        <v>No subcategories</v>
      </c>
      <c r="N74" t="str">
        <f ca="1"/>
        <v>No subcategories</v>
      </c>
      <c r="O74" t="str">
        <f ca="1"/>
        <v>No subcategories</v>
      </c>
      <c r="P74" t="str">
        <f ca="1"/>
        <v>No subcategories</v>
      </c>
      <c r="Q74" t="str">
        <f ca="1"/>
        <v>No subcategories</v>
      </c>
      <c r="R74" t="str">
        <f ca="1"/>
        <v>No subcategories</v>
      </c>
      <c r="S74" t="str">
        <f ca="1"/>
        <v>No subcategories</v>
      </c>
      <c r="T74" t="str">
        <f ca="1"/>
        <v>No subcategories</v>
      </c>
      <c r="U74" t="str">
        <f ca="1"/>
        <v>No subcategories</v>
      </c>
      <c r="V74" t="str">
        <f ca="1"/>
        <v>No subcategories</v>
      </c>
      <c r="W74" t="str">
        <f ca="1"/>
        <v>No subcategories</v>
      </c>
      <c r="X74" t="str">
        <f ca="1"/>
        <v>No subcategories</v>
      </c>
      <c r="Y74" t="str">
        <f ca="1"/>
        <v>No subcategories</v>
      </c>
      <c r="Z74" t="str">
        <f ca="1"/>
        <v>No subcategories</v>
      </c>
      <c r="AA74" t="str">
        <f ca="1"/>
        <v>No subcategories</v>
      </c>
      <c r="AB74" t="str">
        <f ca="1"/>
        <v>No subcategories</v>
      </c>
      <c r="AC74" t="str">
        <f ca="1"/>
        <v>No subcategories</v>
      </c>
      <c r="AD74" t="str">
        <f ca="1"/>
        <v>No subcategories</v>
      </c>
      <c r="AE74" t="str">
        <f ca="1"/>
        <v>No subcategories</v>
      </c>
      <c r="AF74" t="str">
        <f ca="1"/>
        <v>No subcategories</v>
      </c>
      <c r="AG74" t="str">
        <f ca="1"/>
        <v>No subcategories</v>
      </c>
      <c r="AH74" t="str">
        <f ca="1"/>
        <v>No subcategories</v>
      </c>
      <c r="AI74" t="str">
        <f ca="1"/>
        <v>No subcategories</v>
      </c>
      <c r="AJ74" t="str">
        <f ca="1"/>
        <v>No subcategories</v>
      </c>
      <c r="AK74" t="str">
        <f ca="1"/>
        <v>No subcategories</v>
      </c>
      <c r="AL74" t="str">
        <f ca="1"/>
        <v>No subcategories</v>
      </c>
      <c r="AM74" t="str">
        <f ca="1"/>
        <v>No subcategories</v>
      </c>
      <c r="AN74" t="str">
        <f ca="1"/>
        <v>No subcategories</v>
      </c>
      <c r="AO74" t="str">
        <f ca="1"/>
        <v>No subcategories</v>
      </c>
      <c r="AP74" t="str">
        <f ca="1"/>
        <v>No subcategories</v>
      </c>
      <c r="AQ74" t="str">
        <f ca="1"/>
        <v>No subcategories</v>
      </c>
      <c r="AR74" t="str">
        <f ca="1"/>
        <v>No subcategories</v>
      </c>
      <c r="AS74" t="str">
        <f ca="1"/>
        <v>No subcategories</v>
      </c>
      <c r="AT74" t="str">
        <f ca="1"/>
        <v>No subcategories</v>
      </c>
      <c r="AU74" t="str">
        <f ca="1"/>
        <v>No subcategories</v>
      </c>
      <c r="AV74" t="str">
        <f ca="1"/>
        <v>No subcategories</v>
      </c>
      <c r="AW74" t="str">
        <f ca="1"/>
        <v>No subcategories</v>
      </c>
      <c r="AX74" t="str">
        <f ca="1"/>
        <v>No subcategories</v>
      </c>
      <c r="AY74" t="str">
        <f ca="1"/>
        <v>No subcategories</v>
      </c>
      <c r="AZ74" t="str">
        <f ca="1"/>
        <v>No subcategories</v>
      </c>
      <c r="BA74" t="str">
        <f ca="1"/>
        <v>No subcategories</v>
      </c>
      <c r="BB74" t="str">
        <f ca="1"/>
        <v>No subcategories</v>
      </c>
      <c r="BC74" t="str">
        <f ca="1"/>
        <v>No subcategories</v>
      </c>
      <c r="BD74" t="str">
        <f ca="1"/>
        <v>No subcategories</v>
      </c>
      <c r="BE74" t="str">
        <f ca="1"/>
        <v>No subcategories</v>
      </c>
      <c r="BF74" t="str">
        <f ca="1"/>
        <v>No subcategories</v>
      </c>
      <c r="BG74" t="str">
        <f ca="1"/>
        <v>No subcategories</v>
      </c>
      <c r="BH74" t="str">
        <f ca="1"/>
        <v>No subcategories</v>
      </c>
      <c r="BI74" t="str">
        <f ca="1"/>
        <v>No subcategories</v>
      </c>
      <c r="BJ74" t="str">
        <f ca="1"/>
        <v>No subcategories</v>
      </c>
      <c r="BK74" t="str">
        <f ca="1"/>
        <v>No subcategories</v>
      </c>
      <c r="BL74" t="str">
        <f ca="1"/>
        <v>No subcategories</v>
      </c>
      <c r="BM74" t="str">
        <f ca="1"/>
        <v>No subcategories</v>
      </c>
      <c r="BN74" t="str">
        <f ca="1"/>
        <v>No subcategories</v>
      </c>
      <c r="BO74" t="str">
        <f ca="1"/>
        <v>No subcategories</v>
      </c>
      <c r="BP74" t="str">
        <f ca="1"/>
        <v>No subcategories</v>
      </c>
      <c r="BQ74" t="str">
        <f ca="1"/>
        <v>No subcategories</v>
      </c>
      <c r="BR74" t="str">
        <f ca="1"/>
        <v>No subcategories</v>
      </c>
      <c r="BS74" t="str">
        <f ca="1"/>
        <v>No subcategories</v>
      </c>
      <c r="BT74" t="str">
        <f ca="1"/>
        <v>No subcategories</v>
      </c>
      <c r="BU74" t="str">
        <f ca="1"/>
        <v>No subcategories</v>
      </c>
      <c r="BV74" t="str">
        <f ca="1"/>
        <v>No subcategories</v>
      </c>
      <c r="BW74" t="str">
        <f ca="1"/>
        <v>No subcategories</v>
      </c>
      <c r="BX74" t="str">
        <f ca="1"/>
        <v>No subcategories</v>
      </c>
      <c r="BY74" t="str">
        <f ca="1"/>
        <v>No subcategories</v>
      </c>
      <c r="BZ74" t="str">
        <f ca="1"/>
        <v>No subcategories</v>
      </c>
      <c r="CA74" t="str">
        <f ca="1"/>
        <v>No subcategories</v>
      </c>
      <c r="CB74" t="str">
        <f ca="1"/>
        <v>No subcategories</v>
      </c>
      <c r="CC74" t="str">
        <f ca="1"/>
        <v>No subcategories</v>
      </c>
      <c r="CD74" t="str">
        <f ca="1"/>
        <v>No subcategories</v>
      </c>
      <c r="CE74" t="str">
        <f ca="1"/>
        <v>No subcategories</v>
      </c>
      <c r="CF74" t="str">
        <f ca="1"/>
        <v>No subcategories</v>
      </c>
      <c r="CG74" t="str">
        <f ca="1"/>
        <v>No subcategories</v>
      </c>
      <c r="CH74" t="str">
        <f ca="1"/>
        <v>No subcategories</v>
      </c>
      <c r="CI74" t="str">
        <f ca="1"/>
        <v>No subcategories</v>
      </c>
      <c r="CJ74" t="str">
        <f ca="1"/>
        <v>No subcategories</v>
      </c>
      <c r="CK74" t="str">
        <f ca="1"/>
        <v>No subcategories</v>
      </c>
      <c r="CL74" t="str">
        <f ca="1"/>
        <v>No subcategories</v>
      </c>
      <c r="CM74" t="str">
        <f ca="1"/>
        <v>No subcategories</v>
      </c>
      <c r="CN74" t="str">
        <f ca="1"/>
        <v>No subcategories</v>
      </c>
      <c r="CO74" t="str">
        <f ca="1"/>
        <v>No subcategories</v>
      </c>
      <c r="CP74" t="str">
        <f ca="1"/>
        <v>No subcategories</v>
      </c>
      <c r="CQ74" t="str">
        <f ca="1"/>
        <v>No subcategories</v>
      </c>
    </row>
    <row r="75" spans="3:95" x14ac:dyDescent="0.3">
      <c r="C75" t="str" cm="1">
        <f t="array" aca="1" ref="C75:CQ75" ca="1">IFERROR(TRANSPOSE(INDEX(_xlfn._xlws.FILTER(INDIRECT("SubcategoriesTable[Subcategory name]"),INDIRECT("SubcategoriesTable[Category name]")=$B75),,)),"No subcategories")</f>
        <v>No subcategories</v>
      </c>
      <c r="D75" t="str">
        <f ca="1"/>
        <v>No subcategories</v>
      </c>
      <c r="E75" t="str">
        <f ca="1"/>
        <v>No subcategories</v>
      </c>
      <c r="F75" t="str">
        <f ca="1"/>
        <v>No subcategories</v>
      </c>
      <c r="G75" t="str">
        <f ca="1"/>
        <v>No subcategories</v>
      </c>
      <c r="H75" t="str">
        <f ca="1"/>
        <v>No subcategories</v>
      </c>
      <c r="I75" t="str">
        <f ca="1"/>
        <v>No subcategories</v>
      </c>
      <c r="J75" t="str">
        <f ca="1"/>
        <v>No subcategories</v>
      </c>
      <c r="K75" t="str">
        <f ca="1"/>
        <v>No subcategories</v>
      </c>
      <c r="L75" t="str">
        <f ca="1"/>
        <v>No subcategories</v>
      </c>
      <c r="M75" t="str">
        <f ca="1"/>
        <v>No subcategories</v>
      </c>
      <c r="N75" t="str">
        <f ca="1"/>
        <v>No subcategories</v>
      </c>
      <c r="O75" t="str">
        <f ca="1"/>
        <v>No subcategories</v>
      </c>
      <c r="P75" t="str">
        <f ca="1"/>
        <v>No subcategories</v>
      </c>
      <c r="Q75" t="str">
        <f ca="1"/>
        <v>No subcategories</v>
      </c>
      <c r="R75" t="str">
        <f ca="1"/>
        <v>No subcategories</v>
      </c>
      <c r="S75" t="str">
        <f ca="1"/>
        <v>No subcategories</v>
      </c>
      <c r="T75" t="str">
        <f ca="1"/>
        <v>No subcategories</v>
      </c>
      <c r="U75" t="str">
        <f ca="1"/>
        <v>No subcategories</v>
      </c>
      <c r="V75" t="str">
        <f ca="1"/>
        <v>No subcategories</v>
      </c>
      <c r="W75" t="str">
        <f ca="1"/>
        <v>No subcategories</v>
      </c>
      <c r="X75" t="str">
        <f ca="1"/>
        <v>No subcategories</v>
      </c>
      <c r="Y75" t="str">
        <f ca="1"/>
        <v>No subcategories</v>
      </c>
      <c r="Z75" t="str">
        <f ca="1"/>
        <v>No subcategories</v>
      </c>
      <c r="AA75" t="str">
        <f ca="1"/>
        <v>No subcategories</v>
      </c>
      <c r="AB75" t="str">
        <f ca="1"/>
        <v>No subcategories</v>
      </c>
      <c r="AC75" t="str">
        <f ca="1"/>
        <v>No subcategories</v>
      </c>
      <c r="AD75" t="str">
        <f ca="1"/>
        <v>No subcategories</v>
      </c>
      <c r="AE75" t="str">
        <f ca="1"/>
        <v>No subcategories</v>
      </c>
      <c r="AF75" t="str">
        <f ca="1"/>
        <v>No subcategories</v>
      </c>
      <c r="AG75" t="str">
        <f ca="1"/>
        <v>No subcategories</v>
      </c>
      <c r="AH75" t="str">
        <f ca="1"/>
        <v>No subcategories</v>
      </c>
      <c r="AI75" t="str">
        <f ca="1"/>
        <v>No subcategories</v>
      </c>
      <c r="AJ75" t="str">
        <f ca="1"/>
        <v>No subcategories</v>
      </c>
      <c r="AK75" t="str">
        <f ca="1"/>
        <v>No subcategories</v>
      </c>
      <c r="AL75" t="str">
        <f ca="1"/>
        <v>No subcategories</v>
      </c>
      <c r="AM75" t="str">
        <f ca="1"/>
        <v>No subcategories</v>
      </c>
      <c r="AN75" t="str">
        <f ca="1"/>
        <v>No subcategories</v>
      </c>
      <c r="AO75" t="str">
        <f ca="1"/>
        <v>No subcategories</v>
      </c>
      <c r="AP75" t="str">
        <f ca="1"/>
        <v>No subcategories</v>
      </c>
      <c r="AQ75" t="str">
        <f ca="1"/>
        <v>No subcategories</v>
      </c>
      <c r="AR75" t="str">
        <f ca="1"/>
        <v>No subcategories</v>
      </c>
      <c r="AS75" t="str">
        <f ca="1"/>
        <v>No subcategories</v>
      </c>
      <c r="AT75" t="str">
        <f ca="1"/>
        <v>No subcategories</v>
      </c>
      <c r="AU75" t="str">
        <f ca="1"/>
        <v>No subcategories</v>
      </c>
      <c r="AV75" t="str">
        <f ca="1"/>
        <v>No subcategories</v>
      </c>
      <c r="AW75" t="str">
        <f ca="1"/>
        <v>No subcategories</v>
      </c>
      <c r="AX75" t="str">
        <f ca="1"/>
        <v>No subcategories</v>
      </c>
      <c r="AY75" t="str">
        <f ca="1"/>
        <v>No subcategories</v>
      </c>
      <c r="AZ75" t="str">
        <f ca="1"/>
        <v>No subcategories</v>
      </c>
      <c r="BA75" t="str">
        <f ca="1"/>
        <v>No subcategories</v>
      </c>
      <c r="BB75" t="str">
        <f ca="1"/>
        <v>No subcategories</v>
      </c>
      <c r="BC75" t="str">
        <f ca="1"/>
        <v>No subcategories</v>
      </c>
      <c r="BD75" t="str">
        <f ca="1"/>
        <v>No subcategories</v>
      </c>
      <c r="BE75" t="str">
        <f ca="1"/>
        <v>No subcategories</v>
      </c>
      <c r="BF75" t="str">
        <f ca="1"/>
        <v>No subcategories</v>
      </c>
      <c r="BG75" t="str">
        <f ca="1"/>
        <v>No subcategories</v>
      </c>
      <c r="BH75" t="str">
        <f ca="1"/>
        <v>No subcategories</v>
      </c>
      <c r="BI75" t="str">
        <f ca="1"/>
        <v>No subcategories</v>
      </c>
      <c r="BJ75" t="str">
        <f ca="1"/>
        <v>No subcategories</v>
      </c>
      <c r="BK75" t="str">
        <f ca="1"/>
        <v>No subcategories</v>
      </c>
      <c r="BL75" t="str">
        <f ca="1"/>
        <v>No subcategories</v>
      </c>
      <c r="BM75" t="str">
        <f ca="1"/>
        <v>No subcategories</v>
      </c>
      <c r="BN75" t="str">
        <f ca="1"/>
        <v>No subcategories</v>
      </c>
      <c r="BO75" t="str">
        <f ca="1"/>
        <v>No subcategories</v>
      </c>
      <c r="BP75" t="str">
        <f ca="1"/>
        <v>No subcategories</v>
      </c>
      <c r="BQ75" t="str">
        <f ca="1"/>
        <v>No subcategories</v>
      </c>
      <c r="BR75" t="str">
        <f ca="1"/>
        <v>No subcategories</v>
      </c>
      <c r="BS75" t="str">
        <f ca="1"/>
        <v>No subcategories</v>
      </c>
      <c r="BT75" t="str">
        <f ca="1"/>
        <v>No subcategories</v>
      </c>
      <c r="BU75" t="str">
        <f ca="1"/>
        <v>No subcategories</v>
      </c>
      <c r="BV75" t="str">
        <f ca="1"/>
        <v>No subcategories</v>
      </c>
      <c r="BW75" t="str">
        <f ca="1"/>
        <v>No subcategories</v>
      </c>
      <c r="BX75" t="str">
        <f ca="1"/>
        <v>No subcategories</v>
      </c>
      <c r="BY75" t="str">
        <f ca="1"/>
        <v>No subcategories</v>
      </c>
      <c r="BZ75" t="str">
        <f ca="1"/>
        <v>No subcategories</v>
      </c>
      <c r="CA75" t="str">
        <f ca="1"/>
        <v>No subcategories</v>
      </c>
      <c r="CB75" t="str">
        <f ca="1"/>
        <v>No subcategories</v>
      </c>
      <c r="CC75" t="str">
        <f ca="1"/>
        <v>No subcategories</v>
      </c>
      <c r="CD75" t="str">
        <f ca="1"/>
        <v>No subcategories</v>
      </c>
      <c r="CE75" t="str">
        <f ca="1"/>
        <v>No subcategories</v>
      </c>
      <c r="CF75" t="str">
        <f ca="1"/>
        <v>No subcategories</v>
      </c>
      <c r="CG75" t="str">
        <f ca="1"/>
        <v>No subcategories</v>
      </c>
      <c r="CH75" t="str">
        <f ca="1"/>
        <v>No subcategories</v>
      </c>
      <c r="CI75" t="str">
        <f ca="1"/>
        <v>No subcategories</v>
      </c>
      <c r="CJ75" t="str">
        <f ca="1"/>
        <v>No subcategories</v>
      </c>
      <c r="CK75" t="str">
        <f ca="1"/>
        <v>No subcategories</v>
      </c>
      <c r="CL75" t="str">
        <f ca="1"/>
        <v>No subcategories</v>
      </c>
      <c r="CM75" t="str">
        <f ca="1"/>
        <v>No subcategories</v>
      </c>
      <c r="CN75" t="str">
        <f ca="1"/>
        <v>No subcategories</v>
      </c>
      <c r="CO75" t="str">
        <f ca="1"/>
        <v>No subcategories</v>
      </c>
      <c r="CP75" t="str">
        <f ca="1"/>
        <v>No subcategories</v>
      </c>
      <c r="CQ75" t="str">
        <f ca="1"/>
        <v>No subcategories</v>
      </c>
    </row>
    <row r="76" spans="3:95" x14ac:dyDescent="0.3">
      <c r="C76" t="str" cm="1">
        <f t="array" aca="1" ref="C76:CQ76" ca="1">IFERROR(TRANSPOSE(INDEX(_xlfn._xlws.FILTER(INDIRECT("SubcategoriesTable[Subcategory name]"),INDIRECT("SubcategoriesTable[Category name]")=$B76),,)),"No subcategories")</f>
        <v>No subcategories</v>
      </c>
      <c r="D76" t="str">
        <f ca="1"/>
        <v>No subcategories</v>
      </c>
      <c r="E76" t="str">
        <f ca="1"/>
        <v>No subcategories</v>
      </c>
      <c r="F76" t="str">
        <f ca="1"/>
        <v>No subcategories</v>
      </c>
      <c r="G76" t="str">
        <f ca="1"/>
        <v>No subcategories</v>
      </c>
      <c r="H76" t="str">
        <f ca="1"/>
        <v>No subcategories</v>
      </c>
      <c r="I76" t="str">
        <f ca="1"/>
        <v>No subcategories</v>
      </c>
      <c r="J76" t="str">
        <f ca="1"/>
        <v>No subcategories</v>
      </c>
      <c r="K76" t="str">
        <f ca="1"/>
        <v>No subcategories</v>
      </c>
      <c r="L76" t="str">
        <f ca="1"/>
        <v>No subcategories</v>
      </c>
      <c r="M76" t="str">
        <f ca="1"/>
        <v>No subcategories</v>
      </c>
      <c r="N76" t="str">
        <f ca="1"/>
        <v>No subcategories</v>
      </c>
      <c r="O76" t="str">
        <f ca="1"/>
        <v>No subcategories</v>
      </c>
      <c r="P76" t="str">
        <f ca="1"/>
        <v>No subcategories</v>
      </c>
      <c r="Q76" t="str">
        <f ca="1"/>
        <v>No subcategories</v>
      </c>
      <c r="R76" t="str">
        <f ca="1"/>
        <v>No subcategories</v>
      </c>
      <c r="S76" t="str">
        <f ca="1"/>
        <v>No subcategories</v>
      </c>
      <c r="T76" t="str">
        <f ca="1"/>
        <v>No subcategories</v>
      </c>
      <c r="U76" t="str">
        <f ca="1"/>
        <v>No subcategories</v>
      </c>
      <c r="V76" t="str">
        <f ca="1"/>
        <v>No subcategories</v>
      </c>
      <c r="W76" t="str">
        <f ca="1"/>
        <v>No subcategories</v>
      </c>
      <c r="X76" t="str">
        <f ca="1"/>
        <v>No subcategories</v>
      </c>
      <c r="Y76" t="str">
        <f ca="1"/>
        <v>No subcategories</v>
      </c>
      <c r="Z76" t="str">
        <f ca="1"/>
        <v>No subcategories</v>
      </c>
      <c r="AA76" t="str">
        <f ca="1"/>
        <v>No subcategories</v>
      </c>
      <c r="AB76" t="str">
        <f ca="1"/>
        <v>No subcategories</v>
      </c>
      <c r="AC76" t="str">
        <f ca="1"/>
        <v>No subcategories</v>
      </c>
      <c r="AD76" t="str">
        <f ca="1"/>
        <v>No subcategories</v>
      </c>
      <c r="AE76" t="str">
        <f ca="1"/>
        <v>No subcategories</v>
      </c>
      <c r="AF76" t="str">
        <f ca="1"/>
        <v>No subcategories</v>
      </c>
      <c r="AG76" t="str">
        <f ca="1"/>
        <v>No subcategories</v>
      </c>
      <c r="AH76" t="str">
        <f ca="1"/>
        <v>No subcategories</v>
      </c>
      <c r="AI76" t="str">
        <f ca="1"/>
        <v>No subcategories</v>
      </c>
      <c r="AJ76" t="str">
        <f ca="1"/>
        <v>No subcategories</v>
      </c>
      <c r="AK76" t="str">
        <f ca="1"/>
        <v>No subcategories</v>
      </c>
      <c r="AL76" t="str">
        <f ca="1"/>
        <v>No subcategories</v>
      </c>
      <c r="AM76" t="str">
        <f ca="1"/>
        <v>No subcategories</v>
      </c>
      <c r="AN76" t="str">
        <f ca="1"/>
        <v>No subcategories</v>
      </c>
      <c r="AO76" t="str">
        <f ca="1"/>
        <v>No subcategories</v>
      </c>
      <c r="AP76" t="str">
        <f ca="1"/>
        <v>No subcategories</v>
      </c>
      <c r="AQ76" t="str">
        <f ca="1"/>
        <v>No subcategories</v>
      </c>
      <c r="AR76" t="str">
        <f ca="1"/>
        <v>No subcategories</v>
      </c>
      <c r="AS76" t="str">
        <f ca="1"/>
        <v>No subcategories</v>
      </c>
      <c r="AT76" t="str">
        <f ca="1"/>
        <v>No subcategories</v>
      </c>
      <c r="AU76" t="str">
        <f ca="1"/>
        <v>No subcategories</v>
      </c>
      <c r="AV76" t="str">
        <f ca="1"/>
        <v>No subcategories</v>
      </c>
      <c r="AW76" t="str">
        <f ca="1"/>
        <v>No subcategories</v>
      </c>
      <c r="AX76" t="str">
        <f ca="1"/>
        <v>No subcategories</v>
      </c>
      <c r="AY76" t="str">
        <f ca="1"/>
        <v>No subcategories</v>
      </c>
      <c r="AZ76" t="str">
        <f ca="1"/>
        <v>No subcategories</v>
      </c>
      <c r="BA76" t="str">
        <f ca="1"/>
        <v>No subcategories</v>
      </c>
      <c r="BB76" t="str">
        <f ca="1"/>
        <v>No subcategories</v>
      </c>
      <c r="BC76" t="str">
        <f ca="1"/>
        <v>No subcategories</v>
      </c>
      <c r="BD76" t="str">
        <f ca="1"/>
        <v>No subcategories</v>
      </c>
      <c r="BE76" t="str">
        <f ca="1"/>
        <v>No subcategories</v>
      </c>
      <c r="BF76" t="str">
        <f ca="1"/>
        <v>No subcategories</v>
      </c>
      <c r="BG76" t="str">
        <f ca="1"/>
        <v>No subcategories</v>
      </c>
      <c r="BH76" t="str">
        <f ca="1"/>
        <v>No subcategories</v>
      </c>
      <c r="BI76" t="str">
        <f ca="1"/>
        <v>No subcategories</v>
      </c>
      <c r="BJ76" t="str">
        <f ca="1"/>
        <v>No subcategories</v>
      </c>
      <c r="BK76" t="str">
        <f ca="1"/>
        <v>No subcategories</v>
      </c>
      <c r="BL76" t="str">
        <f ca="1"/>
        <v>No subcategories</v>
      </c>
      <c r="BM76" t="str">
        <f ca="1"/>
        <v>No subcategories</v>
      </c>
      <c r="BN76" t="str">
        <f ca="1"/>
        <v>No subcategories</v>
      </c>
      <c r="BO76" t="str">
        <f ca="1"/>
        <v>No subcategories</v>
      </c>
      <c r="BP76" t="str">
        <f ca="1"/>
        <v>No subcategories</v>
      </c>
      <c r="BQ76" t="str">
        <f ca="1"/>
        <v>No subcategories</v>
      </c>
      <c r="BR76" t="str">
        <f ca="1"/>
        <v>No subcategories</v>
      </c>
      <c r="BS76" t="str">
        <f ca="1"/>
        <v>No subcategories</v>
      </c>
      <c r="BT76" t="str">
        <f ca="1"/>
        <v>No subcategories</v>
      </c>
      <c r="BU76" t="str">
        <f ca="1"/>
        <v>No subcategories</v>
      </c>
      <c r="BV76" t="str">
        <f ca="1"/>
        <v>No subcategories</v>
      </c>
      <c r="BW76" t="str">
        <f ca="1"/>
        <v>No subcategories</v>
      </c>
      <c r="BX76" t="str">
        <f ca="1"/>
        <v>No subcategories</v>
      </c>
      <c r="BY76" t="str">
        <f ca="1"/>
        <v>No subcategories</v>
      </c>
      <c r="BZ76" t="str">
        <f ca="1"/>
        <v>No subcategories</v>
      </c>
      <c r="CA76" t="str">
        <f ca="1"/>
        <v>No subcategories</v>
      </c>
      <c r="CB76" t="str">
        <f ca="1"/>
        <v>No subcategories</v>
      </c>
      <c r="CC76" t="str">
        <f ca="1"/>
        <v>No subcategories</v>
      </c>
      <c r="CD76" t="str">
        <f ca="1"/>
        <v>No subcategories</v>
      </c>
      <c r="CE76" t="str">
        <f ca="1"/>
        <v>No subcategories</v>
      </c>
      <c r="CF76" t="str">
        <f ca="1"/>
        <v>No subcategories</v>
      </c>
      <c r="CG76" t="str">
        <f ca="1"/>
        <v>No subcategories</v>
      </c>
      <c r="CH76" t="str">
        <f ca="1"/>
        <v>No subcategories</v>
      </c>
      <c r="CI76" t="str">
        <f ca="1"/>
        <v>No subcategories</v>
      </c>
      <c r="CJ76" t="str">
        <f ca="1"/>
        <v>No subcategories</v>
      </c>
      <c r="CK76" t="str">
        <f ca="1"/>
        <v>No subcategories</v>
      </c>
      <c r="CL76" t="str">
        <f ca="1"/>
        <v>No subcategories</v>
      </c>
      <c r="CM76" t="str">
        <f ca="1"/>
        <v>No subcategories</v>
      </c>
      <c r="CN76" t="str">
        <f ca="1"/>
        <v>No subcategories</v>
      </c>
      <c r="CO76" t="str">
        <f ca="1"/>
        <v>No subcategories</v>
      </c>
      <c r="CP76" t="str">
        <f ca="1"/>
        <v>No subcategories</v>
      </c>
      <c r="CQ76" t="str">
        <f ca="1"/>
        <v>No subcategories</v>
      </c>
    </row>
    <row r="77" spans="3:95" x14ac:dyDescent="0.3">
      <c r="C77" t="str" cm="1">
        <f t="array" aca="1" ref="C77:CQ77" ca="1">IFERROR(TRANSPOSE(INDEX(_xlfn._xlws.FILTER(INDIRECT("SubcategoriesTable[Subcategory name]"),INDIRECT("SubcategoriesTable[Category name]")=$B77),,)),"No subcategories")</f>
        <v>No subcategories</v>
      </c>
      <c r="D77" t="str">
        <f ca="1"/>
        <v>No subcategories</v>
      </c>
      <c r="E77" t="str">
        <f ca="1"/>
        <v>No subcategories</v>
      </c>
      <c r="F77" t="str">
        <f ca="1"/>
        <v>No subcategories</v>
      </c>
      <c r="G77" t="str">
        <f ca="1"/>
        <v>No subcategories</v>
      </c>
      <c r="H77" t="str">
        <f ca="1"/>
        <v>No subcategories</v>
      </c>
      <c r="I77" t="str">
        <f ca="1"/>
        <v>No subcategories</v>
      </c>
      <c r="J77" t="str">
        <f ca="1"/>
        <v>No subcategories</v>
      </c>
      <c r="K77" t="str">
        <f ca="1"/>
        <v>No subcategories</v>
      </c>
      <c r="L77" t="str">
        <f ca="1"/>
        <v>No subcategories</v>
      </c>
      <c r="M77" t="str">
        <f ca="1"/>
        <v>No subcategories</v>
      </c>
      <c r="N77" t="str">
        <f ca="1"/>
        <v>No subcategories</v>
      </c>
      <c r="O77" t="str">
        <f ca="1"/>
        <v>No subcategories</v>
      </c>
      <c r="P77" t="str">
        <f ca="1"/>
        <v>No subcategories</v>
      </c>
      <c r="Q77" t="str">
        <f ca="1"/>
        <v>No subcategories</v>
      </c>
      <c r="R77" t="str">
        <f ca="1"/>
        <v>No subcategories</v>
      </c>
      <c r="S77" t="str">
        <f ca="1"/>
        <v>No subcategories</v>
      </c>
      <c r="T77" t="str">
        <f ca="1"/>
        <v>No subcategories</v>
      </c>
      <c r="U77" t="str">
        <f ca="1"/>
        <v>No subcategories</v>
      </c>
      <c r="V77" t="str">
        <f ca="1"/>
        <v>No subcategories</v>
      </c>
      <c r="W77" t="str">
        <f ca="1"/>
        <v>No subcategories</v>
      </c>
      <c r="X77" t="str">
        <f ca="1"/>
        <v>No subcategories</v>
      </c>
      <c r="Y77" t="str">
        <f ca="1"/>
        <v>No subcategories</v>
      </c>
      <c r="Z77" t="str">
        <f ca="1"/>
        <v>No subcategories</v>
      </c>
      <c r="AA77" t="str">
        <f ca="1"/>
        <v>No subcategories</v>
      </c>
      <c r="AB77" t="str">
        <f ca="1"/>
        <v>No subcategories</v>
      </c>
      <c r="AC77" t="str">
        <f ca="1"/>
        <v>No subcategories</v>
      </c>
      <c r="AD77" t="str">
        <f ca="1"/>
        <v>No subcategories</v>
      </c>
      <c r="AE77" t="str">
        <f ca="1"/>
        <v>No subcategories</v>
      </c>
      <c r="AF77" t="str">
        <f ca="1"/>
        <v>No subcategories</v>
      </c>
      <c r="AG77" t="str">
        <f ca="1"/>
        <v>No subcategories</v>
      </c>
      <c r="AH77" t="str">
        <f ca="1"/>
        <v>No subcategories</v>
      </c>
      <c r="AI77" t="str">
        <f ca="1"/>
        <v>No subcategories</v>
      </c>
      <c r="AJ77" t="str">
        <f ca="1"/>
        <v>No subcategories</v>
      </c>
      <c r="AK77" t="str">
        <f ca="1"/>
        <v>No subcategories</v>
      </c>
      <c r="AL77" t="str">
        <f ca="1"/>
        <v>No subcategories</v>
      </c>
      <c r="AM77" t="str">
        <f ca="1"/>
        <v>No subcategories</v>
      </c>
      <c r="AN77" t="str">
        <f ca="1"/>
        <v>No subcategories</v>
      </c>
      <c r="AO77" t="str">
        <f ca="1"/>
        <v>No subcategories</v>
      </c>
      <c r="AP77" t="str">
        <f ca="1"/>
        <v>No subcategories</v>
      </c>
      <c r="AQ77" t="str">
        <f ca="1"/>
        <v>No subcategories</v>
      </c>
      <c r="AR77" t="str">
        <f ca="1"/>
        <v>No subcategories</v>
      </c>
      <c r="AS77" t="str">
        <f ca="1"/>
        <v>No subcategories</v>
      </c>
      <c r="AT77" t="str">
        <f ca="1"/>
        <v>No subcategories</v>
      </c>
      <c r="AU77" t="str">
        <f ca="1"/>
        <v>No subcategories</v>
      </c>
      <c r="AV77" t="str">
        <f ca="1"/>
        <v>No subcategories</v>
      </c>
      <c r="AW77" t="str">
        <f ca="1"/>
        <v>No subcategories</v>
      </c>
      <c r="AX77" t="str">
        <f ca="1"/>
        <v>No subcategories</v>
      </c>
      <c r="AY77" t="str">
        <f ca="1"/>
        <v>No subcategories</v>
      </c>
      <c r="AZ77" t="str">
        <f ca="1"/>
        <v>No subcategories</v>
      </c>
      <c r="BA77" t="str">
        <f ca="1"/>
        <v>No subcategories</v>
      </c>
      <c r="BB77" t="str">
        <f ca="1"/>
        <v>No subcategories</v>
      </c>
      <c r="BC77" t="str">
        <f ca="1"/>
        <v>No subcategories</v>
      </c>
      <c r="BD77" t="str">
        <f ca="1"/>
        <v>No subcategories</v>
      </c>
      <c r="BE77" t="str">
        <f ca="1"/>
        <v>No subcategories</v>
      </c>
      <c r="BF77" t="str">
        <f ca="1"/>
        <v>No subcategories</v>
      </c>
      <c r="BG77" t="str">
        <f ca="1"/>
        <v>No subcategories</v>
      </c>
      <c r="BH77" t="str">
        <f ca="1"/>
        <v>No subcategories</v>
      </c>
      <c r="BI77" t="str">
        <f ca="1"/>
        <v>No subcategories</v>
      </c>
      <c r="BJ77" t="str">
        <f ca="1"/>
        <v>No subcategories</v>
      </c>
      <c r="BK77" t="str">
        <f ca="1"/>
        <v>No subcategories</v>
      </c>
      <c r="BL77" t="str">
        <f ca="1"/>
        <v>No subcategories</v>
      </c>
      <c r="BM77" t="str">
        <f ca="1"/>
        <v>No subcategories</v>
      </c>
      <c r="BN77" t="str">
        <f ca="1"/>
        <v>No subcategories</v>
      </c>
      <c r="BO77" t="str">
        <f ca="1"/>
        <v>No subcategories</v>
      </c>
      <c r="BP77" t="str">
        <f ca="1"/>
        <v>No subcategories</v>
      </c>
      <c r="BQ77" t="str">
        <f ca="1"/>
        <v>No subcategories</v>
      </c>
      <c r="BR77" t="str">
        <f ca="1"/>
        <v>No subcategories</v>
      </c>
      <c r="BS77" t="str">
        <f ca="1"/>
        <v>No subcategories</v>
      </c>
      <c r="BT77" t="str">
        <f ca="1"/>
        <v>No subcategories</v>
      </c>
      <c r="BU77" t="str">
        <f ca="1"/>
        <v>No subcategories</v>
      </c>
      <c r="BV77" t="str">
        <f ca="1"/>
        <v>No subcategories</v>
      </c>
      <c r="BW77" t="str">
        <f ca="1"/>
        <v>No subcategories</v>
      </c>
      <c r="BX77" t="str">
        <f ca="1"/>
        <v>No subcategories</v>
      </c>
      <c r="BY77" t="str">
        <f ca="1"/>
        <v>No subcategories</v>
      </c>
      <c r="BZ77" t="str">
        <f ca="1"/>
        <v>No subcategories</v>
      </c>
      <c r="CA77" t="str">
        <f ca="1"/>
        <v>No subcategories</v>
      </c>
      <c r="CB77" t="str">
        <f ca="1"/>
        <v>No subcategories</v>
      </c>
      <c r="CC77" t="str">
        <f ca="1"/>
        <v>No subcategories</v>
      </c>
      <c r="CD77" t="str">
        <f ca="1"/>
        <v>No subcategories</v>
      </c>
      <c r="CE77" t="str">
        <f ca="1"/>
        <v>No subcategories</v>
      </c>
      <c r="CF77" t="str">
        <f ca="1"/>
        <v>No subcategories</v>
      </c>
      <c r="CG77" t="str">
        <f ca="1"/>
        <v>No subcategories</v>
      </c>
      <c r="CH77" t="str">
        <f ca="1"/>
        <v>No subcategories</v>
      </c>
      <c r="CI77" t="str">
        <f ca="1"/>
        <v>No subcategories</v>
      </c>
      <c r="CJ77" t="str">
        <f ca="1"/>
        <v>No subcategories</v>
      </c>
      <c r="CK77" t="str">
        <f ca="1"/>
        <v>No subcategories</v>
      </c>
      <c r="CL77" t="str">
        <f ca="1"/>
        <v>No subcategories</v>
      </c>
      <c r="CM77" t="str">
        <f ca="1"/>
        <v>No subcategories</v>
      </c>
      <c r="CN77" t="str">
        <f ca="1"/>
        <v>No subcategories</v>
      </c>
      <c r="CO77" t="str">
        <f ca="1"/>
        <v>No subcategories</v>
      </c>
      <c r="CP77" t="str">
        <f ca="1"/>
        <v>No subcategories</v>
      </c>
      <c r="CQ77" t="str">
        <f ca="1"/>
        <v>No subcategories</v>
      </c>
    </row>
    <row r="78" spans="3:95" x14ac:dyDescent="0.3">
      <c r="C78" t="str" cm="1">
        <f t="array" aca="1" ref="C78:CQ78" ca="1">IFERROR(TRANSPOSE(INDEX(_xlfn._xlws.FILTER(INDIRECT("SubcategoriesTable[Subcategory name]"),INDIRECT("SubcategoriesTable[Category name]")=$B78),,)),"No subcategories")</f>
        <v>No subcategories</v>
      </c>
      <c r="D78" t="str">
        <f ca="1"/>
        <v>No subcategories</v>
      </c>
      <c r="E78" t="str">
        <f ca="1"/>
        <v>No subcategories</v>
      </c>
      <c r="F78" t="str">
        <f ca="1"/>
        <v>No subcategories</v>
      </c>
      <c r="G78" t="str">
        <f ca="1"/>
        <v>No subcategories</v>
      </c>
      <c r="H78" t="str">
        <f ca="1"/>
        <v>No subcategories</v>
      </c>
      <c r="I78" t="str">
        <f ca="1"/>
        <v>No subcategories</v>
      </c>
      <c r="J78" t="str">
        <f ca="1"/>
        <v>No subcategories</v>
      </c>
      <c r="K78" t="str">
        <f ca="1"/>
        <v>No subcategories</v>
      </c>
      <c r="L78" t="str">
        <f ca="1"/>
        <v>No subcategories</v>
      </c>
      <c r="M78" t="str">
        <f ca="1"/>
        <v>No subcategories</v>
      </c>
      <c r="N78" t="str">
        <f ca="1"/>
        <v>No subcategories</v>
      </c>
      <c r="O78" t="str">
        <f ca="1"/>
        <v>No subcategories</v>
      </c>
      <c r="P78" t="str">
        <f ca="1"/>
        <v>No subcategories</v>
      </c>
      <c r="Q78" t="str">
        <f ca="1"/>
        <v>No subcategories</v>
      </c>
      <c r="R78" t="str">
        <f ca="1"/>
        <v>No subcategories</v>
      </c>
      <c r="S78" t="str">
        <f ca="1"/>
        <v>No subcategories</v>
      </c>
      <c r="T78" t="str">
        <f ca="1"/>
        <v>No subcategories</v>
      </c>
      <c r="U78" t="str">
        <f ca="1"/>
        <v>No subcategories</v>
      </c>
      <c r="V78" t="str">
        <f ca="1"/>
        <v>No subcategories</v>
      </c>
      <c r="W78" t="str">
        <f ca="1"/>
        <v>No subcategories</v>
      </c>
      <c r="X78" t="str">
        <f ca="1"/>
        <v>No subcategories</v>
      </c>
      <c r="Y78" t="str">
        <f ca="1"/>
        <v>No subcategories</v>
      </c>
      <c r="Z78" t="str">
        <f ca="1"/>
        <v>No subcategories</v>
      </c>
      <c r="AA78" t="str">
        <f ca="1"/>
        <v>No subcategories</v>
      </c>
      <c r="AB78" t="str">
        <f ca="1"/>
        <v>No subcategories</v>
      </c>
      <c r="AC78" t="str">
        <f ca="1"/>
        <v>No subcategories</v>
      </c>
      <c r="AD78" t="str">
        <f ca="1"/>
        <v>No subcategories</v>
      </c>
      <c r="AE78" t="str">
        <f ca="1"/>
        <v>No subcategories</v>
      </c>
      <c r="AF78" t="str">
        <f ca="1"/>
        <v>No subcategories</v>
      </c>
      <c r="AG78" t="str">
        <f ca="1"/>
        <v>No subcategories</v>
      </c>
      <c r="AH78" t="str">
        <f ca="1"/>
        <v>No subcategories</v>
      </c>
      <c r="AI78" t="str">
        <f ca="1"/>
        <v>No subcategories</v>
      </c>
      <c r="AJ78" t="str">
        <f ca="1"/>
        <v>No subcategories</v>
      </c>
      <c r="AK78" t="str">
        <f ca="1"/>
        <v>No subcategories</v>
      </c>
      <c r="AL78" t="str">
        <f ca="1"/>
        <v>No subcategories</v>
      </c>
      <c r="AM78" t="str">
        <f ca="1"/>
        <v>No subcategories</v>
      </c>
      <c r="AN78" t="str">
        <f ca="1"/>
        <v>No subcategories</v>
      </c>
      <c r="AO78" t="str">
        <f ca="1"/>
        <v>No subcategories</v>
      </c>
      <c r="AP78" t="str">
        <f ca="1"/>
        <v>No subcategories</v>
      </c>
      <c r="AQ78" t="str">
        <f ca="1"/>
        <v>No subcategories</v>
      </c>
      <c r="AR78" t="str">
        <f ca="1"/>
        <v>No subcategories</v>
      </c>
      <c r="AS78" t="str">
        <f ca="1"/>
        <v>No subcategories</v>
      </c>
      <c r="AT78" t="str">
        <f ca="1"/>
        <v>No subcategories</v>
      </c>
      <c r="AU78" t="str">
        <f ca="1"/>
        <v>No subcategories</v>
      </c>
      <c r="AV78" t="str">
        <f ca="1"/>
        <v>No subcategories</v>
      </c>
      <c r="AW78" t="str">
        <f ca="1"/>
        <v>No subcategories</v>
      </c>
      <c r="AX78" t="str">
        <f ca="1"/>
        <v>No subcategories</v>
      </c>
      <c r="AY78" t="str">
        <f ca="1"/>
        <v>No subcategories</v>
      </c>
      <c r="AZ78" t="str">
        <f ca="1"/>
        <v>No subcategories</v>
      </c>
      <c r="BA78" t="str">
        <f ca="1"/>
        <v>No subcategories</v>
      </c>
      <c r="BB78" t="str">
        <f ca="1"/>
        <v>No subcategories</v>
      </c>
      <c r="BC78" t="str">
        <f ca="1"/>
        <v>No subcategories</v>
      </c>
      <c r="BD78" t="str">
        <f ca="1"/>
        <v>No subcategories</v>
      </c>
      <c r="BE78" t="str">
        <f ca="1"/>
        <v>No subcategories</v>
      </c>
      <c r="BF78" t="str">
        <f ca="1"/>
        <v>No subcategories</v>
      </c>
      <c r="BG78" t="str">
        <f ca="1"/>
        <v>No subcategories</v>
      </c>
      <c r="BH78" t="str">
        <f ca="1"/>
        <v>No subcategories</v>
      </c>
      <c r="BI78" t="str">
        <f ca="1"/>
        <v>No subcategories</v>
      </c>
      <c r="BJ78" t="str">
        <f ca="1"/>
        <v>No subcategories</v>
      </c>
      <c r="BK78" t="str">
        <f ca="1"/>
        <v>No subcategories</v>
      </c>
      <c r="BL78" t="str">
        <f ca="1"/>
        <v>No subcategories</v>
      </c>
      <c r="BM78" t="str">
        <f ca="1"/>
        <v>No subcategories</v>
      </c>
      <c r="BN78" t="str">
        <f ca="1"/>
        <v>No subcategories</v>
      </c>
      <c r="BO78" t="str">
        <f ca="1"/>
        <v>No subcategories</v>
      </c>
      <c r="BP78" t="str">
        <f ca="1"/>
        <v>No subcategories</v>
      </c>
      <c r="BQ78" t="str">
        <f ca="1"/>
        <v>No subcategories</v>
      </c>
      <c r="BR78" t="str">
        <f ca="1"/>
        <v>No subcategories</v>
      </c>
      <c r="BS78" t="str">
        <f ca="1"/>
        <v>No subcategories</v>
      </c>
      <c r="BT78" t="str">
        <f ca="1"/>
        <v>No subcategories</v>
      </c>
      <c r="BU78" t="str">
        <f ca="1"/>
        <v>No subcategories</v>
      </c>
      <c r="BV78" t="str">
        <f ca="1"/>
        <v>No subcategories</v>
      </c>
      <c r="BW78" t="str">
        <f ca="1"/>
        <v>No subcategories</v>
      </c>
      <c r="BX78" t="str">
        <f ca="1"/>
        <v>No subcategories</v>
      </c>
      <c r="BY78" t="str">
        <f ca="1"/>
        <v>No subcategories</v>
      </c>
      <c r="BZ78" t="str">
        <f ca="1"/>
        <v>No subcategories</v>
      </c>
      <c r="CA78" t="str">
        <f ca="1"/>
        <v>No subcategories</v>
      </c>
      <c r="CB78" t="str">
        <f ca="1"/>
        <v>No subcategories</v>
      </c>
      <c r="CC78" t="str">
        <f ca="1"/>
        <v>No subcategories</v>
      </c>
      <c r="CD78" t="str">
        <f ca="1"/>
        <v>No subcategories</v>
      </c>
      <c r="CE78" t="str">
        <f ca="1"/>
        <v>No subcategories</v>
      </c>
      <c r="CF78" t="str">
        <f ca="1"/>
        <v>No subcategories</v>
      </c>
      <c r="CG78" t="str">
        <f ca="1"/>
        <v>No subcategories</v>
      </c>
      <c r="CH78" t="str">
        <f ca="1"/>
        <v>No subcategories</v>
      </c>
      <c r="CI78" t="str">
        <f ca="1"/>
        <v>No subcategories</v>
      </c>
      <c r="CJ78" t="str">
        <f ca="1"/>
        <v>No subcategories</v>
      </c>
      <c r="CK78" t="str">
        <f ca="1"/>
        <v>No subcategories</v>
      </c>
      <c r="CL78" t="str">
        <f ca="1"/>
        <v>No subcategories</v>
      </c>
      <c r="CM78" t="str">
        <f ca="1"/>
        <v>No subcategories</v>
      </c>
      <c r="CN78" t="str">
        <f ca="1"/>
        <v>No subcategories</v>
      </c>
      <c r="CO78" t="str">
        <f ca="1"/>
        <v>No subcategories</v>
      </c>
      <c r="CP78" t="str">
        <f ca="1"/>
        <v>No subcategories</v>
      </c>
      <c r="CQ78" t="str">
        <f ca="1"/>
        <v>No subcategories</v>
      </c>
    </row>
    <row r="79" spans="3:95" x14ac:dyDescent="0.3">
      <c r="C79" t="str" cm="1">
        <f t="array" aca="1" ref="C79:CQ79" ca="1">IFERROR(TRANSPOSE(INDEX(_xlfn._xlws.FILTER(INDIRECT("SubcategoriesTable[Subcategory name]"),INDIRECT("SubcategoriesTable[Category name]")=$B79),,)),"No subcategories")</f>
        <v>No subcategories</v>
      </c>
      <c r="D79" t="str">
        <f ca="1"/>
        <v>No subcategories</v>
      </c>
      <c r="E79" t="str">
        <f ca="1"/>
        <v>No subcategories</v>
      </c>
      <c r="F79" t="str">
        <f ca="1"/>
        <v>No subcategories</v>
      </c>
      <c r="G79" t="str">
        <f ca="1"/>
        <v>No subcategories</v>
      </c>
      <c r="H79" t="str">
        <f ca="1"/>
        <v>No subcategories</v>
      </c>
      <c r="I79" t="str">
        <f ca="1"/>
        <v>No subcategories</v>
      </c>
      <c r="J79" t="str">
        <f ca="1"/>
        <v>No subcategories</v>
      </c>
      <c r="K79" t="str">
        <f ca="1"/>
        <v>No subcategories</v>
      </c>
      <c r="L79" t="str">
        <f ca="1"/>
        <v>No subcategories</v>
      </c>
      <c r="M79" t="str">
        <f ca="1"/>
        <v>No subcategories</v>
      </c>
      <c r="N79" t="str">
        <f ca="1"/>
        <v>No subcategories</v>
      </c>
      <c r="O79" t="str">
        <f ca="1"/>
        <v>No subcategories</v>
      </c>
      <c r="P79" t="str">
        <f ca="1"/>
        <v>No subcategories</v>
      </c>
      <c r="Q79" t="str">
        <f ca="1"/>
        <v>No subcategories</v>
      </c>
      <c r="R79" t="str">
        <f ca="1"/>
        <v>No subcategories</v>
      </c>
      <c r="S79" t="str">
        <f ca="1"/>
        <v>No subcategories</v>
      </c>
      <c r="T79" t="str">
        <f ca="1"/>
        <v>No subcategories</v>
      </c>
      <c r="U79" t="str">
        <f ca="1"/>
        <v>No subcategories</v>
      </c>
      <c r="V79" t="str">
        <f ca="1"/>
        <v>No subcategories</v>
      </c>
      <c r="W79" t="str">
        <f ca="1"/>
        <v>No subcategories</v>
      </c>
      <c r="X79" t="str">
        <f ca="1"/>
        <v>No subcategories</v>
      </c>
      <c r="Y79" t="str">
        <f ca="1"/>
        <v>No subcategories</v>
      </c>
      <c r="Z79" t="str">
        <f ca="1"/>
        <v>No subcategories</v>
      </c>
      <c r="AA79" t="str">
        <f ca="1"/>
        <v>No subcategories</v>
      </c>
      <c r="AB79" t="str">
        <f ca="1"/>
        <v>No subcategories</v>
      </c>
      <c r="AC79" t="str">
        <f ca="1"/>
        <v>No subcategories</v>
      </c>
      <c r="AD79" t="str">
        <f ca="1"/>
        <v>No subcategories</v>
      </c>
      <c r="AE79" t="str">
        <f ca="1"/>
        <v>No subcategories</v>
      </c>
      <c r="AF79" t="str">
        <f ca="1"/>
        <v>No subcategories</v>
      </c>
      <c r="AG79" t="str">
        <f ca="1"/>
        <v>No subcategories</v>
      </c>
      <c r="AH79" t="str">
        <f ca="1"/>
        <v>No subcategories</v>
      </c>
      <c r="AI79" t="str">
        <f ca="1"/>
        <v>No subcategories</v>
      </c>
      <c r="AJ79" t="str">
        <f ca="1"/>
        <v>No subcategories</v>
      </c>
      <c r="AK79" t="str">
        <f ca="1"/>
        <v>No subcategories</v>
      </c>
      <c r="AL79" t="str">
        <f ca="1"/>
        <v>No subcategories</v>
      </c>
      <c r="AM79" t="str">
        <f ca="1"/>
        <v>No subcategories</v>
      </c>
      <c r="AN79" t="str">
        <f ca="1"/>
        <v>No subcategories</v>
      </c>
      <c r="AO79" t="str">
        <f ca="1"/>
        <v>No subcategories</v>
      </c>
      <c r="AP79" t="str">
        <f ca="1"/>
        <v>No subcategories</v>
      </c>
      <c r="AQ79" t="str">
        <f ca="1"/>
        <v>No subcategories</v>
      </c>
      <c r="AR79" t="str">
        <f ca="1"/>
        <v>No subcategories</v>
      </c>
      <c r="AS79" t="str">
        <f ca="1"/>
        <v>No subcategories</v>
      </c>
      <c r="AT79" t="str">
        <f ca="1"/>
        <v>No subcategories</v>
      </c>
      <c r="AU79" t="str">
        <f ca="1"/>
        <v>No subcategories</v>
      </c>
      <c r="AV79" t="str">
        <f ca="1"/>
        <v>No subcategories</v>
      </c>
      <c r="AW79" t="str">
        <f ca="1"/>
        <v>No subcategories</v>
      </c>
      <c r="AX79" t="str">
        <f ca="1"/>
        <v>No subcategories</v>
      </c>
      <c r="AY79" t="str">
        <f ca="1"/>
        <v>No subcategories</v>
      </c>
      <c r="AZ79" t="str">
        <f ca="1"/>
        <v>No subcategories</v>
      </c>
      <c r="BA79" t="str">
        <f ca="1"/>
        <v>No subcategories</v>
      </c>
      <c r="BB79" t="str">
        <f ca="1"/>
        <v>No subcategories</v>
      </c>
      <c r="BC79" t="str">
        <f ca="1"/>
        <v>No subcategories</v>
      </c>
      <c r="BD79" t="str">
        <f ca="1"/>
        <v>No subcategories</v>
      </c>
      <c r="BE79" t="str">
        <f ca="1"/>
        <v>No subcategories</v>
      </c>
      <c r="BF79" t="str">
        <f ca="1"/>
        <v>No subcategories</v>
      </c>
      <c r="BG79" t="str">
        <f ca="1"/>
        <v>No subcategories</v>
      </c>
      <c r="BH79" t="str">
        <f ca="1"/>
        <v>No subcategories</v>
      </c>
      <c r="BI79" t="str">
        <f ca="1"/>
        <v>No subcategories</v>
      </c>
      <c r="BJ79" t="str">
        <f ca="1"/>
        <v>No subcategories</v>
      </c>
      <c r="BK79" t="str">
        <f ca="1"/>
        <v>No subcategories</v>
      </c>
      <c r="BL79" t="str">
        <f ca="1"/>
        <v>No subcategories</v>
      </c>
      <c r="BM79" t="str">
        <f ca="1"/>
        <v>No subcategories</v>
      </c>
      <c r="BN79" t="str">
        <f ca="1"/>
        <v>No subcategories</v>
      </c>
      <c r="BO79" t="str">
        <f ca="1"/>
        <v>No subcategories</v>
      </c>
      <c r="BP79" t="str">
        <f ca="1"/>
        <v>No subcategories</v>
      </c>
      <c r="BQ79" t="str">
        <f ca="1"/>
        <v>No subcategories</v>
      </c>
      <c r="BR79" t="str">
        <f ca="1"/>
        <v>No subcategories</v>
      </c>
      <c r="BS79" t="str">
        <f ca="1"/>
        <v>No subcategories</v>
      </c>
      <c r="BT79" t="str">
        <f ca="1"/>
        <v>No subcategories</v>
      </c>
      <c r="BU79" t="str">
        <f ca="1"/>
        <v>No subcategories</v>
      </c>
      <c r="BV79" t="str">
        <f ca="1"/>
        <v>No subcategories</v>
      </c>
      <c r="BW79" t="str">
        <f ca="1"/>
        <v>No subcategories</v>
      </c>
      <c r="BX79" t="str">
        <f ca="1"/>
        <v>No subcategories</v>
      </c>
      <c r="BY79" t="str">
        <f ca="1"/>
        <v>No subcategories</v>
      </c>
      <c r="BZ79" t="str">
        <f ca="1"/>
        <v>No subcategories</v>
      </c>
      <c r="CA79" t="str">
        <f ca="1"/>
        <v>No subcategories</v>
      </c>
      <c r="CB79" t="str">
        <f ca="1"/>
        <v>No subcategories</v>
      </c>
      <c r="CC79" t="str">
        <f ca="1"/>
        <v>No subcategories</v>
      </c>
      <c r="CD79" t="str">
        <f ca="1"/>
        <v>No subcategories</v>
      </c>
      <c r="CE79" t="str">
        <f ca="1"/>
        <v>No subcategories</v>
      </c>
      <c r="CF79" t="str">
        <f ca="1"/>
        <v>No subcategories</v>
      </c>
      <c r="CG79" t="str">
        <f ca="1"/>
        <v>No subcategories</v>
      </c>
      <c r="CH79" t="str">
        <f ca="1"/>
        <v>No subcategories</v>
      </c>
      <c r="CI79" t="str">
        <f ca="1"/>
        <v>No subcategories</v>
      </c>
      <c r="CJ79" t="str">
        <f ca="1"/>
        <v>No subcategories</v>
      </c>
      <c r="CK79" t="str">
        <f ca="1"/>
        <v>No subcategories</v>
      </c>
      <c r="CL79" t="str">
        <f ca="1"/>
        <v>No subcategories</v>
      </c>
      <c r="CM79" t="str">
        <f ca="1"/>
        <v>No subcategories</v>
      </c>
      <c r="CN79" t="str">
        <f ca="1"/>
        <v>No subcategories</v>
      </c>
      <c r="CO79" t="str">
        <f ca="1"/>
        <v>No subcategories</v>
      </c>
      <c r="CP79" t="str">
        <f ca="1"/>
        <v>No subcategories</v>
      </c>
      <c r="CQ79" t="str">
        <f ca="1"/>
        <v>No subcategories</v>
      </c>
    </row>
    <row r="80" spans="3:95" x14ac:dyDescent="0.3">
      <c r="C80" t="str" cm="1">
        <f t="array" aca="1" ref="C80:CQ80" ca="1">IFERROR(TRANSPOSE(INDEX(_xlfn._xlws.FILTER(INDIRECT("SubcategoriesTable[Subcategory name]"),INDIRECT("SubcategoriesTable[Category name]")=$B80),,)),"No subcategories")</f>
        <v>No subcategories</v>
      </c>
      <c r="D80" t="str">
        <f ca="1"/>
        <v>No subcategories</v>
      </c>
      <c r="E80" t="str">
        <f ca="1"/>
        <v>No subcategories</v>
      </c>
      <c r="F80" t="str">
        <f ca="1"/>
        <v>No subcategories</v>
      </c>
      <c r="G80" t="str">
        <f ca="1"/>
        <v>No subcategories</v>
      </c>
      <c r="H80" t="str">
        <f ca="1"/>
        <v>No subcategories</v>
      </c>
      <c r="I80" t="str">
        <f ca="1"/>
        <v>No subcategories</v>
      </c>
      <c r="J80" t="str">
        <f ca="1"/>
        <v>No subcategories</v>
      </c>
      <c r="K80" t="str">
        <f ca="1"/>
        <v>No subcategories</v>
      </c>
      <c r="L80" t="str">
        <f ca="1"/>
        <v>No subcategories</v>
      </c>
      <c r="M80" t="str">
        <f ca="1"/>
        <v>No subcategories</v>
      </c>
      <c r="N80" t="str">
        <f ca="1"/>
        <v>No subcategories</v>
      </c>
      <c r="O80" t="str">
        <f ca="1"/>
        <v>No subcategories</v>
      </c>
      <c r="P80" t="str">
        <f ca="1"/>
        <v>No subcategories</v>
      </c>
      <c r="Q80" t="str">
        <f ca="1"/>
        <v>No subcategories</v>
      </c>
      <c r="R80" t="str">
        <f ca="1"/>
        <v>No subcategories</v>
      </c>
      <c r="S80" t="str">
        <f ca="1"/>
        <v>No subcategories</v>
      </c>
      <c r="T80" t="str">
        <f ca="1"/>
        <v>No subcategories</v>
      </c>
      <c r="U80" t="str">
        <f ca="1"/>
        <v>No subcategories</v>
      </c>
      <c r="V80" t="str">
        <f ca="1"/>
        <v>No subcategories</v>
      </c>
      <c r="W80" t="str">
        <f ca="1"/>
        <v>No subcategories</v>
      </c>
      <c r="X80" t="str">
        <f ca="1"/>
        <v>No subcategories</v>
      </c>
      <c r="Y80" t="str">
        <f ca="1"/>
        <v>No subcategories</v>
      </c>
      <c r="Z80" t="str">
        <f ca="1"/>
        <v>No subcategories</v>
      </c>
      <c r="AA80" t="str">
        <f ca="1"/>
        <v>No subcategories</v>
      </c>
      <c r="AB80" t="str">
        <f ca="1"/>
        <v>No subcategories</v>
      </c>
      <c r="AC80" t="str">
        <f ca="1"/>
        <v>No subcategories</v>
      </c>
      <c r="AD80" t="str">
        <f ca="1"/>
        <v>No subcategories</v>
      </c>
      <c r="AE80" t="str">
        <f ca="1"/>
        <v>No subcategories</v>
      </c>
      <c r="AF80" t="str">
        <f ca="1"/>
        <v>No subcategories</v>
      </c>
      <c r="AG80" t="str">
        <f ca="1"/>
        <v>No subcategories</v>
      </c>
      <c r="AH80" t="str">
        <f ca="1"/>
        <v>No subcategories</v>
      </c>
      <c r="AI80" t="str">
        <f ca="1"/>
        <v>No subcategories</v>
      </c>
      <c r="AJ80" t="str">
        <f ca="1"/>
        <v>No subcategories</v>
      </c>
      <c r="AK80" t="str">
        <f ca="1"/>
        <v>No subcategories</v>
      </c>
      <c r="AL80" t="str">
        <f ca="1"/>
        <v>No subcategories</v>
      </c>
      <c r="AM80" t="str">
        <f ca="1"/>
        <v>No subcategories</v>
      </c>
      <c r="AN80" t="str">
        <f ca="1"/>
        <v>No subcategories</v>
      </c>
      <c r="AO80" t="str">
        <f ca="1"/>
        <v>No subcategories</v>
      </c>
      <c r="AP80" t="str">
        <f ca="1"/>
        <v>No subcategories</v>
      </c>
      <c r="AQ80" t="str">
        <f ca="1"/>
        <v>No subcategories</v>
      </c>
      <c r="AR80" t="str">
        <f ca="1"/>
        <v>No subcategories</v>
      </c>
      <c r="AS80" t="str">
        <f ca="1"/>
        <v>No subcategories</v>
      </c>
      <c r="AT80" t="str">
        <f ca="1"/>
        <v>No subcategories</v>
      </c>
      <c r="AU80" t="str">
        <f ca="1"/>
        <v>No subcategories</v>
      </c>
      <c r="AV80" t="str">
        <f ca="1"/>
        <v>No subcategories</v>
      </c>
      <c r="AW80" t="str">
        <f ca="1"/>
        <v>No subcategories</v>
      </c>
      <c r="AX80" t="str">
        <f ca="1"/>
        <v>No subcategories</v>
      </c>
      <c r="AY80" t="str">
        <f ca="1"/>
        <v>No subcategories</v>
      </c>
      <c r="AZ80" t="str">
        <f ca="1"/>
        <v>No subcategories</v>
      </c>
      <c r="BA80" t="str">
        <f ca="1"/>
        <v>No subcategories</v>
      </c>
      <c r="BB80" t="str">
        <f ca="1"/>
        <v>No subcategories</v>
      </c>
      <c r="BC80" t="str">
        <f ca="1"/>
        <v>No subcategories</v>
      </c>
      <c r="BD80" t="str">
        <f ca="1"/>
        <v>No subcategories</v>
      </c>
      <c r="BE80" t="str">
        <f ca="1"/>
        <v>No subcategories</v>
      </c>
      <c r="BF80" t="str">
        <f ca="1"/>
        <v>No subcategories</v>
      </c>
      <c r="BG80" t="str">
        <f ca="1"/>
        <v>No subcategories</v>
      </c>
      <c r="BH80" t="str">
        <f ca="1"/>
        <v>No subcategories</v>
      </c>
      <c r="BI80" t="str">
        <f ca="1"/>
        <v>No subcategories</v>
      </c>
      <c r="BJ80" t="str">
        <f ca="1"/>
        <v>No subcategories</v>
      </c>
      <c r="BK80" t="str">
        <f ca="1"/>
        <v>No subcategories</v>
      </c>
      <c r="BL80" t="str">
        <f ca="1"/>
        <v>No subcategories</v>
      </c>
      <c r="BM80" t="str">
        <f ca="1"/>
        <v>No subcategories</v>
      </c>
      <c r="BN80" t="str">
        <f ca="1"/>
        <v>No subcategories</v>
      </c>
      <c r="BO80" t="str">
        <f ca="1"/>
        <v>No subcategories</v>
      </c>
      <c r="BP80" t="str">
        <f ca="1"/>
        <v>No subcategories</v>
      </c>
      <c r="BQ80" t="str">
        <f ca="1"/>
        <v>No subcategories</v>
      </c>
      <c r="BR80" t="str">
        <f ca="1"/>
        <v>No subcategories</v>
      </c>
      <c r="BS80" t="str">
        <f ca="1"/>
        <v>No subcategories</v>
      </c>
      <c r="BT80" t="str">
        <f ca="1"/>
        <v>No subcategories</v>
      </c>
      <c r="BU80" t="str">
        <f ca="1"/>
        <v>No subcategories</v>
      </c>
      <c r="BV80" t="str">
        <f ca="1"/>
        <v>No subcategories</v>
      </c>
      <c r="BW80" t="str">
        <f ca="1"/>
        <v>No subcategories</v>
      </c>
      <c r="BX80" t="str">
        <f ca="1"/>
        <v>No subcategories</v>
      </c>
      <c r="BY80" t="str">
        <f ca="1"/>
        <v>No subcategories</v>
      </c>
      <c r="BZ80" t="str">
        <f ca="1"/>
        <v>No subcategories</v>
      </c>
      <c r="CA80" t="str">
        <f ca="1"/>
        <v>No subcategories</v>
      </c>
      <c r="CB80" t="str">
        <f ca="1"/>
        <v>No subcategories</v>
      </c>
      <c r="CC80" t="str">
        <f ca="1"/>
        <v>No subcategories</v>
      </c>
      <c r="CD80" t="str">
        <f ca="1"/>
        <v>No subcategories</v>
      </c>
      <c r="CE80" t="str">
        <f ca="1"/>
        <v>No subcategories</v>
      </c>
      <c r="CF80" t="str">
        <f ca="1"/>
        <v>No subcategories</v>
      </c>
      <c r="CG80" t="str">
        <f ca="1"/>
        <v>No subcategories</v>
      </c>
      <c r="CH80" t="str">
        <f ca="1"/>
        <v>No subcategories</v>
      </c>
      <c r="CI80" t="str">
        <f ca="1"/>
        <v>No subcategories</v>
      </c>
      <c r="CJ80" t="str">
        <f ca="1"/>
        <v>No subcategories</v>
      </c>
      <c r="CK80" t="str">
        <f ca="1"/>
        <v>No subcategories</v>
      </c>
      <c r="CL80" t="str">
        <f ca="1"/>
        <v>No subcategories</v>
      </c>
      <c r="CM80" t="str">
        <f ca="1"/>
        <v>No subcategories</v>
      </c>
      <c r="CN80" t="str">
        <f ca="1"/>
        <v>No subcategories</v>
      </c>
      <c r="CO80" t="str">
        <f ca="1"/>
        <v>No subcategories</v>
      </c>
      <c r="CP80" t="str">
        <f ca="1"/>
        <v>No subcategories</v>
      </c>
      <c r="CQ80" t="str">
        <f ca="1"/>
        <v>No subcategories</v>
      </c>
    </row>
    <row r="81" spans="3:95" x14ac:dyDescent="0.3">
      <c r="C81" t="str" cm="1">
        <f t="array" aca="1" ref="C81:CQ81" ca="1">IFERROR(TRANSPOSE(INDEX(_xlfn._xlws.FILTER(INDIRECT("SubcategoriesTable[Subcategory name]"),INDIRECT("SubcategoriesTable[Category name]")=$B81),,)),"No subcategories")</f>
        <v>No subcategories</v>
      </c>
      <c r="D81" t="str">
        <f ca="1"/>
        <v>No subcategories</v>
      </c>
      <c r="E81" t="str">
        <f ca="1"/>
        <v>No subcategories</v>
      </c>
      <c r="F81" t="str">
        <f ca="1"/>
        <v>No subcategories</v>
      </c>
      <c r="G81" t="str">
        <f ca="1"/>
        <v>No subcategories</v>
      </c>
      <c r="H81" t="str">
        <f ca="1"/>
        <v>No subcategories</v>
      </c>
      <c r="I81" t="str">
        <f ca="1"/>
        <v>No subcategories</v>
      </c>
      <c r="J81" t="str">
        <f ca="1"/>
        <v>No subcategories</v>
      </c>
      <c r="K81" t="str">
        <f ca="1"/>
        <v>No subcategories</v>
      </c>
      <c r="L81" t="str">
        <f ca="1"/>
        <v>No subcategories</v>
      </c>
      <c r="M81" t="str">
        <f ca="1"/>
        <v>No subcategories</v>
      </c>
      <c r="N81" t="str">
        <f ca="1"/>
        <v>No subcategories</v>
      </c>
      <c r="O81" t="str">
        <f ca="1"/>
        <v>No subcategories</v>
      </c>
      <c r="P81" t="str">
        <f ca="1"/>
        <v>No subcategories</v>
      </c>
      <c r="Q81" t="str">
        <f ca="1"/>
        <v>No subcategories</v>
      </c>
      <c r="R81" t="str">
        <f ca="1"/>
        <v>No subcategories</v>
      </c>
      <c r="S81" t="str">
        <f ca="1"/>
        <v>No subcategories</v>
      </c>
      <c r="T81" t="str">
        <f ca="1"/>
        <v>No subcategories</v>
      </c>
      <c r="U81" t="str">
        <f ca="1"/>
        <v>No subcategories</v>
      </c>
      <c r="V81" t="str">
        <f ca="1"/>
        <v>No subcategories</v>
      </c>
      <c r="W81" t="str">
        <f ca="1"/>
        <v>No subcategories</v>
      </c>
      <c r="X81" t="str">
        <f ca="1"/>
        <v>No subcategories</v>
      </c>
      <c r="Y81" t="str">
        <f ca="1"/>
        <v>No subcategories</v>
      </c>
      <c r="Z81" t="str">
        <f ca="1"/>
        <v>No subcategories</v>
      </c>
      <c r="AA81" t="str">
        <f ca="1"/>
        <v>No subcategories</v>
      </c>
      <c r="AB81" t="str">
        <f ca="1"/>
        <v>No subcategories</v>
      </c>
      <c r="AC81" t="str">
        <f ca="1"/>
        <v>No subcategories</v>
      </c>
      <c r="AD81" t="str">
        <f ca="1"/>
        <v>No subcategories</v>
      </c>
      <c r="AE81" t="str">
        <f ca="1"/>
        <v>No subcategories</v>
      </c>
      <c r="AF81" t="str">
        <f ca="1"/>
        <v>No subcategories</v>
      </c>
      <c r="AG81" t="str">
        <f ca="1"/>
        <v>No subcategories</v>
      </c>
      <c r="AH81" t="str">
        <f ca="1"/>
        <v>No subcategories</v>
      </c>
      <c r="AI81" t="str">
        <f ca="1"/>
        <v>No subcategories</v>
      </c>
      <c r="AJ81" t="str">
        <f ca="1"/>
        <v>No subcategories</v>
      </c>
      <c r="AK81" t="str">
        <f ca="1"/>
        <v>No subcategories</v>
      </c>
      <c r="AL81" t="str">
        <f ca="1"/>
        <v>No subcategories</v>
      </c>
      <c r="AM81" t="str">
        <f ca="1"/>
        <v>No subcategories</v>
      </c>
      <c r="AN81" t="str">
        <f ca="1"/>
        <v>No subcategories</v>
      </c>
      <c r="AO81" t="str">
        <f ca="1"/>
        <v>No subcategories</v>
      </c>
      <c r="AP81" t="str">
        <f ca="1"/>
        <v>No subcategories</v>
      </c>
      <c r="AQ81" t="str">
        <f ca="1"/>
        <v>No subcategories</v>
      </c>
      <c r="AR81" t="str">
        <f ca="1"/>
        <v>No subcategories</v>
      </c>
      <c r="AS81" t="str">
        <f ca="1"/>
        <v>No subcategories</v>
      </c>
      <c r="AT81" t="str">
        <f ca="1"/>
        <v>No subcategories</v>
      </c>
      <c r="AU81" t="str">
        <f ca="1"/>
        <v>No subcategories</v>
      </c>
      <c r="AV81" t="str">
        <f ca="1"/>
        <v>No subcategories</v>
      </c>
      <c r="AW81" t="str">
        <f ca="1"/>
        <v>No subcategories</v>
      </c>
      <c r="AX81" t="str">
        <f ca="1"/>
        <v>No subcategories</v>
      </c>
      <c r="AY81" t="str">
        <f ca="1"/>
        <v>No subcategories</v>
      </c>
      <c r="AZ81" t="str">
        <f ca="1"/>
        <v>No subcategories</v>
      </c>
      <c r="BA81" t="str">
        <f ca="1"/>
        <v>No subcategories</v>
      </c>
      <c r="BB81" t="str">
        <f ca="1"/>
        <v>No subcategories</v>
      </c>
      <c r="BC81" t="str">
        <f ca="1"/>
        <v>No subcategories</v>
      </c>
      <c r="BD81" t="str">
        <f ca="1"/>
        <v>No subcategories</v>
      </c>
      <c r="BE81" t="str">
        <f ca="1"/>
        <v>No subcategories</v>
      </c>
      <c r="BF81" t="str">
        <f ca="1"/>
        <v>No subcategories</v>
      </c>
      <c r="BG81" t="str">
        <f ca="1"/>
        <v>No subcategories</v>
      </c>
      <c r="BH81" t="str">
        <f ca="1"/>
        <v>No subcategories</v>
      </c>
      <c r="BI81" t="str">
        <f ca="1"/>
        <v>No subcategories</v>
      </c>
      <c r="BJ81" t="str">
        <f ca="1"/>
        <v>No subcategories</v>
      </c>
      <c r="BK81" t="str">
        <f ca="1"/>
        <v>No subcategories</v>
      </c>
      <c r="BL81" t="str">
        <f ca="1"/>
        <v>No subcategories</v>
      </c>
      <c r="BM81" t="str">
        <f ca="1"/>
        <v>No subcategories</v>
      </c>
      <c r="BN81" t="str">
        <f ca="1"/>
        <v>No subcategories</v>
      </c>
      <c r="BO81" t="str">
        <f ca="1"/>
        <v>No subcategories</v>
      </c>
      <c r="BP81" t="str">
        <f ca="1"/>
        <v>No subcategories</v>
      </c>
      <c r="BQ81" t="str">
        <f ca="1"/>
        <v>No subcategories</v>
      </c>
      <c r="BR81" t="str">
        <f ca="1"/>
        <v>No subcategories</v>
      </c>
      <c r="BS81" t="str">
        <f ca="1"/>
        <v>No subcategories</v>
      </c>
      <c r="BT81" t="str">
        <f ca="1"/>
        <v>No subcategories</v>
      </c>
      <c r="BU81" t="str">
        <f ca="1"/>
        <v>No subcategories</v>
      </c>
      <c r="BV81" t="str">
        <f ca="1"/>
        <v>No subcategories</v>
      </c>
      <c r="BW81" t="str">
        <f ca="1"/>
        <v>No subcategories</v>
      </c>
      <c r="BX81" t="str">
        <f ca="1"/>
        <v>No subcategories</v>
      </c>
      <c r="BY81" t="str">
        <f ca="1"/>
        <v>No subcategories</v>
      </c>
      <c r="BZ81" t="str">
        <f ca="1"/>
        <v>No subcategories</v>
      </c>
      <c r="CA81" t="str">
        <f ca="1"/>
        <v>No subcategories</v>
      </c>
      <c r="CB81" t="str">
        <f ca="1"/>
        <v>No subcategories</v>
      </c>
      <c r="CC81" t="str">
        <f ca="1"/>
        <v>No subcategories</v>
      </c>
      <c r="CD81" t="str">
        <f ca="1"/>
        <v>No subcategories</v>
      </c>
      <c r="CE81" t="str">
        <f ca="1"/>
        <v>No subcategories</v>
      </c>
      <c r="CF81" t="str">
        <f ca="1"/>
        <v>No subcategories</v>
      </c>
      <c r="CG81" t="str">
        <f ca="1"/>
        <v>No subcategories</v>
      </c>
      <c r="CH81" t="str">
        <f ca="1"/>
        <v>No subcategories</v>
      </c>
      <c r="CI81" t="str">
        <f ca="1"/>
        <v>No subcategories</v>
      </c>
      <c r="CJ81" t="str">
        <f ca="1"/>
        <v>No subcategories</v>
      </c>
      <c r="CK81" t="str">
        <f ca="1"/>
        <v>No subcategories</v>
      </c>
      <c r="CL81" t="str">
        <f ca="1"/>
        <v>No subcategories</v>
      </c>
      <c r="CM81" t="str">
        <f ca="1"/>
        <v>No subcategories</v>
      </c>
      <c r="CN81" t="str">
        <f ca="1"/>
        <v>No subcategories</v>
      </c>
      <c r="CO81" t="str">
        <f ca="1"/>
        <v>No subcategories</v>
      </c>
      <c r="CP81" t="str">
        <f ca="1"/>
        <v>No subcategories</v>
      </c>
      <c r="CQ81" t="str">
        <f ca="1"/>
        <v>No subcategories</v>
      </c>
    </row>
    <row r="82" spans="3:95" x14ac:dyDescent="0.3">
      <c r="C82" t="str" cm="1">
        <f t="array" aca="1" ref="C82:CQ82" ca="1">IFERROR(TRANSPOSE(INDEX(_xlfn._xlws.FILTER(INDIRECT("SubcategoriesTable[Subcategory name]"),INDIRECT("SubcategoriesTable[Category name]")=$B82),,)),"No subcategories")</f>
        <v>No subcategories</v>
      </c>
      <c r="D82" t="str">
        <f ca="1"/>
        <v>No subcategories</v>
      </c>
      <c r="E82" t="str">
        <f ca="1"/>
        <v>No subcategories</v>
      </c>
      <c r="F82" t="str">
        <f ca="1"/>
        <v>No subcategories</v>
      </c>
      <c r="G82" t="str">
        <f ca="1"/>
        <v>No subcategories</v>
      </c>
      <c r="H82" t="str">
        <f ca="1"/>
        <v>No subcategories</v>
      </c>
      <c r="I82" t="str">
        <f ca="1"/>
        <v>No subcategories</v>
      </c>
      <c r="J82" t="str">
        <f ca="1"/>
        <v>No subcategories</v>
      </c>
      <c r="K82" t="str">
        <f ca="1"/>
        <v>No subcategories</v>
      </c>
      <c r="L82" t="str">
        <f ca="1"/>
        <v>No subcategories</v>
      </c>
      <c r="M82" t="str">
        <f ca="1"/>
        <v>No subcategories</v>
      </c>
      <c r="N82" t="str">
        <f ca="1"/>
        <v>No subcategories</v>
      </c>
      <c r="O82" t="str">
        <f ca="1"/>
        <v>No subcategories</v>
      </c>
      <c r="P82" t="str">
        <f ca="1"/>
        <v>No subcategories</v>
      </c>
      <c r="Q82" t="str">
        <f ca="1"/>
        <v>No subcategories</v>
      </c>
      <c r="R82" t="str">
        <f ca="1"/>
        <v>No subcategories</v>
      </c>
      <c r="S82" t="str">
        <f ca="1"/>
        <v>No subcategories</v>
      </c>
      <c r="T82" t="str">
        <f ca="1"/>
        <v>No subcategories</v>
      </c>
      <c r="U82" t="str">
        <f ca="1"/>
        <v>No subcategories</v>
      </c>
      <c r="V82" t="str">
        <f ca="1"/>
        <v>No subcategories</v>
      </c>
      <c r="W82" t="str">
        <f ca="1"/>
        <v>No subcategories</v>
      </c>
      <c r="X82" t="str">
        <f ca="1"/>
        <v>No subcategories</v>
      </c>
      <c r="Y82" t="str">
        <f ca="1"/>
        <v>No subcategories</v>
      </c>
      <c r="Z82" t="str">
        <f ca="1"/>
        <v>No subcategories</v>
      </c>
      <c r="AA82" t="str">
        <f ca="1"/>
        <v>No subcategories</v>
      </c>
      <c r="AB82" t="str">
        <f ca="1"/>
        <v>No subcategories</v>
      </c>
      <c r="AC82" t="str">
        <f ca="1"/>
        <v>No subcategories</v>
      </c>
      <c r="AD82" t="str">
        <f ca="1"/>
        <v>No subcategories</v>
      </c>
      <c r="AE82" t="str">
        <f ca="1"/>
        <v>No subcategories</v>
      </c>
      <c r="AF82" t="str">
        <f ca="1"/>
        <v>No subcategories</v>
      </c>
      <c r="AG82" t="str">
        <f ca="1"/>
        <v>No subcategories</v>
      </c>
      <c r="AH82" t="str">
        <f ca="1"/>
        <v>No subcategories</v>
      </c>
      <c r="AI82" t="str">
        <f ca="1"/>
        <v>No subcategories</v>
      </c>
      <c r="AJ82" t="str">
        <f ca="1"/>
        <v>No subcategories</v>
      </c>
      <c r="AK82" t="str">
        <f ca="1"/>
        <v>No subcategories</v>
      </c>
      <c r="AL82" t="str">
        <f ca="1"/>
        <v>No subcategories</v>
      </c>
      <c r="AM82" t="str">
        <f ca="1"/>
        <v>No subcategories</v>
      </c>
      <c r="AN82" t="str">
        <f ca="1"/>
        <v>No subcategories</v>
      </c>
      <c r="AO82" t="str">
        <f ca="1"/>
        <v>No subcategories</v>
      </c>
      <c r="AP82" t="str">
        <f ca="1"/>
        <v>No subcategories</v>
      </c>
      <c r="AQ82" t="str">
        <f ca="1"/>
        <v>No subcategories</v>
      </c>
      <c r="AR82" t="str">
        <f ca="1"/>
        <v>No subcategories</v>
      </c>
      <c r="AS82" t="str">
        <f ca="1"/>
        <v>No subcategories</v>
      </c>
      <c r="AT82" t="str">
        <f ca="1"/>
        <v>No subcategories</v>
      </c>
      <c r="AU82" t="str">
        <f ca="1"/>
        <v>No subcategories</v>
      </c>
      <c r="AV82" t="str">
        <f ca="1"/>
        <v>No subcategories</v>
      </c>
      <c r="AW82" t="str">
        <f ca="1"/>
        <v>No subcategories</v>
      </c>
      <c r="AX82" t="str">
        <f ca="1"/>
        <v>No subcategories</v>
      </c>
      <c r="AY82" t="str">
        <f ca="1"/>
        <v>No subcategories</v>
      </c>
      <c r="AZ82" t="str">
        <f ca="1"/>
        <v>No subcategories</v>
      </c>
      <c r="BA82" t="str">
        <f ca="1"/>
        <v>No subcategories</v>
      </c>
      <c r="BB82" t="str">
        <f ca="1"/>
        <v>No subcategories</v>
      </c>
      <c r="BC82" t="str">
        <f ca="1"/>
        <v>No subcategories</v>
      </c>
      <c r="BD82" t="str">
        <f ca="1"/>
        <v>No subcategories</v>
      </c>
      <c r="BE82" t="str">
        <f ca="1"/>
        <v>No subcategories</v>
      </c>
      <c r="BF82" t="str">
        <f ca="1"/>
        <v>No subcategories</v>
      </c>
      <c r="BG82" t="str">
        <f ca="1"/>
        <v>No subcategories</v>
      </c>
      <c r="BH82" t="str">
        <f ca="1"/>
        <v>No subcategories</v>
      </c>
      <c r="BI82" t="str">
        <f ca="1"/>
        <v>No subcategories</v>
      </c>
      <c r="BJ82" t="str">
        <f ca="1"/>
        <v>No subcategories</v>
      </c>
      <c r="BK82" t="str">
        <f ca="1"/>
        <v>No subcategories</v>
      </c>
      <c r="BL82" t="str">
        <f ca="1"/>
        <v>No subcategories</v>
      </c>
      <c r="BM82" t="str">
        <f ca="1"/>
        <v>No subcategories</v>
      </c>
      <c r="BN82" t="str">
        <f ca="1"/>
        <v>No subcategories</v>
      </c>
      <c r="BO82" t="str">
        <f ca="1"/>
        <v>No subcategories</v>
      </c>
      <c r="BP82" t="str">
        <f ca="1"/>
        <v>No subcategories</v>
      </c>
      <c r="BQ82" t="str">
        <f ca="1"/>
        <v>No subcategories</v>
      </c>
      <c r="BR82" t="str">
        <f ca="1"/>
        <v>No subcategories</v>
      </c>
      <c r="BS82" t="str">
        <f ca="1"/>
        <v>No subcategories</v>
      </c>
      <c r="BT82" t="str">
        <f ca="1"/>
        <v>No subcategories</v>
      </c>
      <c r="BU82" t="str">
        <f ca="1"/>
        <v>No subcategories</v>
      </c>
      <c r="BV82" t="str">
        <f ca="1"/>
        <v>No subcategories</v>
      </c>
      <c r="BW82" t="str">
        <f ca="1"/>
        <v>No subcategories</v>
      </c>
      <c r="BX82" t="str">
        <f ca="1"/>
        <v>No subcategories</v>
      </c>
      <c r="BY82" t="str">
        <f ca="1"/>
        <v>No subcategories</v>
      </c>
      <c r="BZ82" t="str">
        <f ca="1"/>
        <v>No subcategories</v>
      </c>
      <c r="CA82" t="str">
        <f ca="1"/>
        <v>No subcategories</v>
      </c>
      <c r="CB82" t="str">
        <f ca="1"/>
        <v>No subcategories</v>
      </c>
      <c r="CC82" t="str">
        <f ca="1"/>
        <v>No subcategories</v>
      </c>
      <c r="CD82" t="str">
        <f ca="1"/>
        <v>No subcategories</v>
      </c>
      <c r="CE82" t="str">
        <f ca="1"/>
        <v>No subcategories</v>
      </c>
      <c r="CF82" t="str">
        <f ca="1"/>
        <v>No subcategories</v>
      </c>
      <c r="CG82" t="str">
        <f ca="1"/>
        <v>No subcategories</v>
      </c>
      <c r="CH82" t="str">
        <f ca="1"/>
        <v>No subcategories</v>
      </c>
      <c r="CI82" t="str">
        <f ca="1"/>
        <v>No subcategories</v>
      </c>
      <c r="CJ82" t="str">
        <f ca="1"/>
        <v>No subcategories</v>
      </c>
      <c r="CK82" t="str">
        <f ca="1"/>
        <v>No subcategories</v>
      </c>
      <c r="CL82" t="str">
        <f ca="1"/>
        <v>No subcategories</v>
      </c>
      <c r="CM82" t="str">
        <f ca="1"/>
        <v>No subcategories</v>
      </c>
      <c r="CN82" t="str">
        <f ca="1"/>
        <v>No subcategories</v>
      </c>
      <c r="CO82" t="str">
        <f ca="1"/>
        <v>No subcategories</v>
      </c>
      <c r="CP82" t="str">
        <f ca="1"/>
        <v>No subcategories</v>
      </c>
      <c r="CQ82" t="str">
        <f ca="1"/>
        <v>No subcategories</v>
      </c>
    </row>
    <row r="83" spans="3:95" x14ac:dyDescent="0.3">
      <c r="C83" t="str" cm="1">
        <f t="array" aca="1" ref="C83:CQ83" ca="1">IFERROR(TRANSPOSE(INDEX(_xlfn._xlws.FILTER(INDIRECT("SubcategoriesTable[Subcategory name]"),INDIRECT("SubcategoriesTable[Category name]")=$B83),,)),"No subcategories")</f>
        <v>No subcategories</v>
      </c>
      <c r="D83" t="str">
        <f ca="1"/>
        <v>No subcategories</v>
      </c>
      <c r="E83" t="str">
        <f ca="1"/>
        <v>No subcategories</v>
      </c>
      <c r="F83" t="str">
        <f ca="1"/>
        <v>No subcategories</v>
      </c>
      <c r="G83" t="str">
        <f ca="1"/>
        <v>No subcategories</v>
      </c>
      <c r="H83" t="str">
        <f ca="1"/>
        <v>No subcategories</v>
      </c>
      <c r="I83" t="str">
        <f ca="1"/>
        <v>No subcategories</v>
      </c>
      <c r="J83" t="str">
        <f ca="1"/>
        <v>No subcategories</v>
      </c>
      <c r="K83" t="str">
        <f ca="1"/>
        <v>No subcategories</v>
      </c>
      <c r="L83" t="str">
        <f ca="1"/>
        <v>No subcategories</v>
      </c>
      <c r="M83" t="str">
        <f ca="1"/>
        <v>No subcategories</v>
      </c>
      <c r="N83" t="str">
        <f ca="1"/>
        <v>No subcategories</v>
      </c>
      <c r="O83" t="str">
        <f ca="1"/>
        <v>No subcategories</v>
      </c>
      <c r="P83" t="str">
        <f ca="1"/>
        <v>No subcategories</v>
      </c>
      <c r="Q83" t="str">
        <f ca="1"/>
        <v>No subcategories</v>
      </c>
      <c r="R83" t="str">
        <f ca="1"/>
        <v>No subcategories</v>
      </c>
      <c r="S83" t="str">
        <f ca="1"/>
        <v>No subcategories</v>
      </c>
      <c r="T83" t="str">
        <f ca="1"/>
        <v>No subcategories</v>
      </c>
      <c r="U83" t="str">
        <f ca="1"/>
        <v>No subcategories</v>
      </c>
      <c r="V83" t="str">
        <f ca="1"/>
        <v>No subcategories</v>
      </c>
      <c r="W83" t="str">
        <f ca="1"/>
        <v>No subcategories</v>
      </c>
      <c r="X83" t="str">
        <f ca="1"/>
        <v>No subcategories</v>
      </c>
      <c r="Y83" t="str">
        <f ca="1"/>
        <v>No subcategories</v>
      </c>
      <c r="Z83" t="str">
        <f ca="1"/>
        <v>No subcategories</v>
      </c>
      <c r="AA83" t="str">
        <f ca="1"/>
        <v>No subcategories</v>
      </c>
      <c r="AB83" t="str">
        <f ca="1"/>
        <v>No subcategories</v>
      </c>
      <c r="AC83" t="str">
        <f ca="1"/>
        <v>No subcategories</v>
      </c>
      <c r="AD83" t="str">
        <f ca="1"/>
        <v>No subcategories</v>
      </c>
      <c r="AE83" t="str">
        <f ca="1"/>
        <v>No subcategories</v>
      </c>
      <c r="AF83" t="str">
        <f ca="1"/>
        <v>No subcategories</v>
      </c>
      <c r="AG83" t="str">
        <f ca="1"/>
        <v>No subcategories</v>
      </c>
      <c r="AH83" t="str">
        <f ca="1"/>
        <v>No subcategories</v>
      </c>
      <c r="AI83" t="str">
        <f ca="1"/>
        <v>No subcategories</v>
      </c>
      <c r="AJ83" t="str">
        <f ca="1"/>
        <v>No subcategories</v>
      </c>
      <c r="AK83" t="str">
        <f ca="1"/>
        <v>No subcategories</v>
      </c>
      <c r="AL83" t="str">
        <f ca="1"/>
        <v>No subcategories</v>
      </c>
      <c r="AM83" t="str">
        <f ca="1"/>
        <v>No subcategories</v>
      </c>
      <c r="AN83" t="str">
        <f ca="1"/>
        <v>No subcategories</v>
      </c>
      <c r="AO83" t="str">
        <f ca="1"/>
        <v>No subcategories</v>
      </c>
      <c r="AP83" t="str">
        <f ca="1"/>
        <v>No subcategories</v>
      </c>
      <c r="AQ83" t="str">
        <f ca="1"/>
        <v>No subcategories</v>
      </c>
      <c r="AR83" t="str">
        <f ca="1"/>
        <v>No subcategories</v>
      </c>
      <c r="AS83" t="str">
        <f ca="1"/>
        <v>No subcategories</v>
      </c>
      <c r="AT83" t="str">
        <f ca="1"/>
        <v>No subcategories</v>
      </c>
      <c r="AU83" t="str">
        <f ca="1"/>
        <v>No subcategories</v>
      </c>
      <c r="AV83" t="str">
        <f ca="1"/>
        <v>No subcategories</v>
      </c>
      <c r="AW83" t="str">
        <f ca="1"/>
        <v>No subcategories</v>
      </c>
      <c r="AX83" t="str">
        <f ca="1"/>
        <v>No subcategories</v>
      </c>
      <c r="AY83" t="str">
        <f ca="1"/>
        <v>No subcategories</v>
      </c>
      <c r="AZ83" t="str">
        <f ca="1"/>
        <v>No subcategories</v>
      </c>
      <c r="BA83" t="str">
        <f ca="1"/>
        <v>No subcategories</v>
      </c>
      <c r="BB83" t="str">
        <f ca="1"/>
        <v>No subcategories</v>
      </c>
      <c r="BC83" t="str">
        <f ca="1"/>
        <v>No subcategories</v>
      </c>
      <c r="BD83" t="str">
        <f ca="1"/>
        <v>No subcategories</v>
      </c>
      <c r="BE83" t="str">
        <f ca="1"/>
        <v>No subcategories</v>
      </c>
      <c r="BF83" t="str">
        <f ca="1"/>
        <v>No subcategories</v>
      </c>
      <c r="BG83" t="str">
        <f ca="1"/>
        <v>No subcategories</v>
      </c>
      <c r="BH83" t="str">
        <f ca="1"/>
        <v>No subcategories</v>
      </c>
      <c r="BI83" t="str">
        <f ca="1"/>
        <v>No subcategories</v>
      </c>
      <c r="BJ83" t="str">
        <f ca="1"/>
        <v>No subcategories</v>
      </c>
      <c r="BK83" t="str">
        <f ca="1"/>
        <v>No subcategories</v>
      </c>
      <c r="BL83" t="str">
        <f ca="1"/>
        <v>No subcategories</v>
      </c>
      <c r="BM83" t="str">
        <f ca="1"/>
        <v>No subcategories</v>
      </c>
      <c r="BN83" t="str">
        <f ca="1"/>
        <v>No subcategories</v>
      </c>
      <c r="BO83" t="str">
        <f ca="1"/>
        <v>No subcategories</v>
      </c>
      <c r="BP83" t="str">
        <f ca="1"/>
        <v>No subcategories</v>
      </c>
      <c r="BQ83" t="str">
        <f ca="1"/>
        <v>No subcategories</v>
      </c>
      <c r="BR83" t="str">
        <f ca="1"/>
        <v>No subcategories</v>
      </c>
      <c r="BS83" t="str">
        <f ca="1"/>
        <v>No subcategories</v>
      </c>
      <c r="BT83" t="str">
        <f ca="1"/>
        <v>No subcategories</v>
      </c>
      <c r="BU83" t="str">
        <f ca="1"/>
        <v>No subcategories</v>
      </c>
      <c r="BV83" t="str">
        <f ca="1"/>
        <v>No subcategories</v>
      </c>
      <c r="BW83" t="str">
        <f ca="1"/>
        <v>No subcategories</v>
      </c>
      <c r="BX83" t="str">
        <f ca="1"/>
        <v>No subcategories</v>
      </c>
      <c r="BY83" t="str">
        <f ca="1"/>
        <v>No subcategories</v>
      </c>
      <c r="BZ83" t="str">
        <f ca="1"/>
        <v>No subcategories</v>
      </c>
      <c r="CA83" t="str">
        <f ca="1"/>
        <v>No subcategories</v>
      </c>
      <c r="CB83" t="str">
        <f ca="1"/>
        <v>No subcategories</v>
      </c>
      <c r="CC83" t="str">
        <f ca="1"/>
        <v>No subcategories</v>
      </c>
      <c r="CD83" t="str">
        <f ca="1"/>
        <v>No subcategories</v>
      </c>
      <c r="CE83" t="str">
        <f ca="1"/>
        <v>No subcategories</v>
      </c>
      <c r="CF83" t="str">
        <f ca="1"/>
        <v>No subcategories</v>
      </c>
      <c r="CG83" t="str">
        <f ca="1"/>
        <v>No subcategories</v>
      </c>
      <c r="CH83" t="str">
        <f ca="1"/>
        <v>No subcategories</v>
      </c>
      <c r="CI83" t="str">
        <f ca="1"/>
        <v>No subcategories</v>
      </c>
      <c r="CJ83" t="str">
        <f ca="1"/>
        <v>No subcategories</v>
      </c>
      <c r="CK83" t="str">
        <f ca="1"/>
        <v>No subcategories</v>
      </c>
      <c r="CL83" t="str">
        <f ca="1"/>
        <v>No subcategories</v>
      </c>
      <c r="CM83" t="str">
        <f ca="1"/>
        <v>No subcategories</v>
      </c>
      <c r="CN83" t="str">
        <f ca="1"/>
        <v>No subcategories</v>
      </c>
      <c r="CO83" t="str">
        <f ca="1"/>
        <v>No subcategories</v>
      </c>
      <c r="CP83" t="str">
        <f ca="1"/>
        <v>No subcategories</v>
      </c>
      <c r="CQ83" t="str">
        <f ca="1"/>
        <v>No subcategories</v>
      </c>
    </row>
    <row r="84" spans="3:95" x14ac:dyDescent="0.3">
      <c r="C84" t="str" cm="1">
        <f t="array" aca="1" ref="C84:CQ84" ca="1">IFERROR(TRANSPOSE(INDEX(_xlfn._xlws.FILTER(INDIRECT("SubcategoriesTable[Subcategory name]"),INDIRECT("SubcategoriesTable[Category name]")=$B84),,)),"No subcategories")</f>
        <v>No subcategories</v>
      </c>
      <c r="D84" t="str">
        <f ca="1"/>
        <v>No subcategories</v>
      </c>
      <c r="E84" t="str">
        <f ca="1"/>
        <v>No subcategories</v>
      </c>
      <c r="F84" t="str">
        <f ca="1"/>
        <v>No subcategories</v>
      </c>
      <c r="G84" t="str">
        <f ca="1"/>
        <v>No subcategories</v>
      </c>
      <c r="H84" t="str">
        <f ca="1"/>
        <v>No subcategories</v>
      </c>
      <c r="I84" t="str">
        <f ca="1"/>
        <v>No subcategories</v>
      </c>
      <c r="J84" t="str">
        <f ca="1"/>
        <v>No subcategories</v>
      </c>
      <c r="K84" t="str">
        <f ca="1"/>
        <v>No subcategories</v>
      </c>
      <c r="L84" t="str">
        <f ca="1"/>
        <v>No subcategories</v>
      </c>
      <c r="M84" t="str">
        <f ca="1"/>
        <v>No subcategories</v>
      </c>
      <c r="N84" t="str">
        <f ca="1"/>
        <v>No subcategories</v>
      </c>
      <c r="O84" t="str">
        <f ca="1"/>
        <v>No subcategories</v>
      </c>
      <c r="P84" t="str">
        <f ca="1"/>
        <v>No subcategories</v>
      </c>
      <c r="Q84" t="str">
        <f ca="1"/>
        <v>No subcategories</v>
      </c>
      <c r="R84" t="str">
        <f ca="1"/>
        <v>No subcategories</v>
      </c>
      <c r="S84" t="str">
        <f ca="1"/>
        <v>No subcategories</v>
      </c>
      <c r="T84" t="str">
        <f ca="1"/>
        <v>No subcategories</v>
      </c>
      <c r="U84" t="str">
        <f ca="1"/>
        <v>No subcategories</v>
      </c>
      <c r="V84" t="str">
        <f ca="1"/>
        <v>No subcategories</v>
      </c>
      <c r="W84" t="str">
        <f ca="1"/>
        <v>No subcategories</v>
      </c>
      <c r="X84" t="str">
        <f ca="1"/>
        <v>No subcategories</v>
      </c>
      <c r="Y84" t="str">
        <f ca="1"/>
        <v>No subcategories</v>
      </c>
      <c r="Z84" t="str">
        <f ca="1"/>
        <v>No subcategories</v>
      </c>
      <c r="AA84" t="str">
        <f ca="1"/>
        <v>No subcategories</v>
      </c>
      <c r="AB84" t="str">
        <f ca="1"/>
        <v>No subcategories</v>
      </c>
      <c r="AC84" t="str">
        <f ca="1"/>
        <v>No subcategories</v>
      </c>
      <c r="AD84" t="str">
        <f ca="1"/>
        <v>No subcategories</v>
      </c>
      <c r="AE84" t="str">
        <f ca="1"/>
        <v>No subcategories</v>
      </c>
      <c r="AF84" t="str">
        <f ca="1"/>
        <v>No subcategories</v>
      </c>
      <c r="AG84" t="str">
        <f ca="1"/>
        <v>No subcategories</v>
      </c>
      <c r="AH84" t="str">
        <f ca="1"/>
        <v>No subcategories</v>
      </c>
      <c r="AI84" t="str">
        <f ca="1"/>
        <v>No subcategories</v>
      </c>
      <c r="AJ84" t="str">
        <f ca="1"/>
        <v>No subcategories</v>
      </c>
      <c r="AK84" t="str">
        <f ca="1"/>
        <v>No subcategories</v>
      </c>
      <c r="AL84" t="str">
        <f ca="1"/>
        <v>No subcategories</v>
      </c>
      <c r="AM84" t="str">
        <f ca="1"/>
        <v>No subcategories</v>
      </c>
      <c r="AN84" t="str">
        <f ca="1"/>
        <v>No subcategories</v>
      </c>
      <c r="AO84" t="str">
        <f ca="1"/>
        <v>No subcategories</v>
      </c>
      <c r="AP84" t="str">
        <f ca="1"/>
        <v>No subcategories</v>
      </c>
      <c r="AQ84" t="str">
        <f ca="1"/>
        <v>No subcategories</v>
      </c>
      <c r="AR84" t="str">
        <f ca="1"/>
        <v>No subcategories</v>
      </c>
      <c r="AS84" t="str">
        <f ca="1"/>
        <v>No subcategories</v>
      </c>
      <c r="AT84" t="str">
        <f ca="1"/>
        <v>No subcategories</v>
      </c>
      <c r="AU84" t="str">
        <f ca="1"/>
        <v>No subcategories</v>
      </c>
      <c r="AV84" t="str">
        <f ca="1"/>
        <v>No subcategories</v>
      </c>
      <c r="AW84" t="str">
        <f ca="1"/>
        <v>No subcategories</v>
      </c>
      <c r="AX84" t="str">
        <f ca="1"/>
        <v>No subcategories</v>
      </c>
      <c r="AY84" t="str">
        <f ca="1"/>
        <v>No subcategories</v>
      </c>
      <c r="AZ84" t="str">
        <f ca="1"/>
        <v>No subcategories</v>
      </c>
      <c r="BA84" t="str">
        <f ca="1"/>
        <v>No subcategories</v>
      </c>
      <c r="BB84" t="str">
        <f ca="1"/>
        <v>No subcategories</v>
      </c>
      <c r="BC84" t="str">
        <f ca="1"/>
        <v>No subcategories</v>
      </c>
      <c r="BD84" t="str">
        <f ca="1"/>
        <v>No subcategories</v>
      </c>
      <c r="BE84" t="str">
        <f ca="1"/>
        <v>No subcategories</v>
      </c>
      <c r="BF84" t="str">
        <f ca="1"/>
        <v>No subcategories</v>
      </c>
      <c r="BG84" t="str">
        <f ca="1"/>
        <v>No subcategories</v>
      </c>
      <c r="BH84" t="str">
        <f ca="1"/>
        <v>No subcategories</v>
      </c>
      <c r="BI84" t="str">
        <f ca="1"/>
        <v>No subcategories</v>
      </c>
      <c r="BJ84" t="str">
        <f ca="1"/>
        <v>No subcategories</v>
      </c>
      <c r="BK84" t="str">
        <f ca="1"/>
        <v>No subcategories</v>
      </c>
      <c r="BL84" t="str">
        <f ca="1"/>
        <v>No subcategories</v>
      </c>
      <c r="BM84" t="str">
        <f ca="1"/>
        <v>No subcategories</v>
      </c>
      <c r="BN84" t="str">
        <f ca="1"/>
        <v>No subcategories</v>
      </c>
      <c r="BO84" t="str">
        <f ca="1"/>
        <v>No subcategories</v>
      </c>
      <c r="BP84" t="str">
        <f ca="1"/>
        <v>No subcategories</v>
      </c>
      <c r="BQ84" t="str">
        <f ca="1"/>
        <v>No subcategories</v>
      </c>
      <c r="BR84" t="str">
        <f ca="1"/>
        <v>No subcategories</v>
      </c>
      <c r="BS84" t="str">
        <f ca="1"/>
        <v>No subcategories</v>
      </c>
      <c r="BT84" t="str">
        <f ca="1"/>
        <v>No subcategories</v>
      </c>
      <c r="BU84" t="str">
        <f ca="1"/>
        <v>No subcategories</v>
      </c>
      <c r="BV84" t="str">
        <f ca="1"/>
        <v>No subcategories</v>
      </c>
      <c r="BW84" t="str">
        <f ca="1"/>
        <v>No subcategories</v>
      </c>
      <c r="BX84" t="str">
        <f ca="1"/>
        <v>No subcategories</v>
      </c>
      <c r="BY84" t="str">
        <f ca="1"/>
        <v>No subcategories</v>
      </c>
      <c r="BZ84" t="str">
        <f ca="1"/>
        <v>No subcategories</v>
      </c>
      <c r="CA84" t="str">
        <f ca="1"/>
        <v>No subcategories</v>
      </c>
      <c r="CB84" t="str">
        <f ca="1"/>
        <v>No subcategories</v>
      </c>
      <c r="CC84" t="str">
        <f ca="1"/>
        <v>No subcategories</v>
      </c>
      <c r="CD84" t="str">
        <f ca="1"/>
        <v>No subcategories</v>
      </c>
      <c r="CE84" t="str">
        <f ca="1"/>
        <v>No subcategories</v>
      </c>
      <c r="CF84" t="str">
        <f ca="1"/>
        <v>No subcategories</v>
      </c>
      <c r="CG84" t="str">
        <f ca="1"/>
        <v>No subcategories</v>
      </c>
      <c r="CH84" t="str">
        <f ca="1"/>
        <v>No subcategories</v>
      </c>
      <c r="CI84" t="str">
        <f ca="1"/>
        <v>No subcategories</v>
      </c>
      <c r="CJ84" t="str">
        <f ca="1"/>
        <v>No subcategories</v>
      </c>
      <c r="CK84" t="str">
        <f ca="1"/>
        <v>No subcategories</v>
      </c>
      <c r="CL84" t="str">
        <f ca="1"/>
        <v>No subcategories</v>
      </c>
      <c r="CM84" t="str">
        <f ca="1"/>
        <v>No subcategories</v>
      </c>
      <c r="CN84" t="str">
        <f ca="1"/>
        <v>No subcategories</v>
      </c>
      <c r="CO84" t="str">
        <f ca="1"/>
        <v>No subcategories</v>
      </c>
      <c r="CP84" t="str">
        <f ca="1"/>
        <v>No subcategories</v>
      </c>
      <c r="CQ84" t="str">
        <f ca="1"/>
        <v>No subcategories</v>
      </c>
    </row>
    <row r="85" spans="3:95" x14ac:dyDescent="0.3">
      <c r="C85" t="str" cm="1">
        <f t="array" aca="1" ref="C85:CQ85" ca="1">IFERROR(TRANSPOSE(INDEX(_xlfn._xlws.FILTER(INDIRECT("SubcategoriesTable[Subcategory name]"),INDIRECT("SubcategoriesTable[Category name]")=$B85),,)),"No subcategories")</f>
        <v>No subcategories</v>
      </c>
      <c r="D85" t="str">
        <f ca="1"/>
        <v>No subcategories</v>
      </c>
      <c r="E85" t="str">
        <f ca="1"/>
        <v>No subcategories</v>
      </c>
      <c r="F85" t="str">
        <f ca="1"/>
        <v>No subcategories</v>
      </c>
      <c r="G85" t="str">
        <f ca="1"/>
        <v>No subcategories</v>
      </c>
      <c r="H85" t="str">
        <f ca="1"/>
        <v>No subcategories</v>
      </c>
      <c r="I85" t="str">
        <f ca="1"/>
        <v>No subcategories</v>
      </c>
      <c r="J85" t="str">
        <f ca="1"/>
        <v>No subcategories</v>
      </c>
      <c r="K85" t="str">
        <f ca="1"/>
        <v>No subcategories</v>
      </c>
      <c r="L85" t="str">
        <f ca="1"/>
        <v>No subcategories</v>
      </c>
      <c r="M85" t="str">
        <f ca="1"/>
        <v>No subcategories</v>
      </c>
      <c r="N85" t="str">
        <f ca="1"/>
        <v>No subcategories</v>
      </c>
      <c r="O85" t="str">
        <f ca="1"/>
        <v>No subcategories</v>
      </c>
      <c r="P85" t="str">
        <f ca="1"/>
        <v>No subcategories</v>
      </c>
      <c r="Q85" t="str">
        <f ca="1"/>
        <v>No subcategories</v>
      </c>
      <c r="R85" t="str">
        <f ca="1"/>
        <v>No subcategories</v>
      </c>
      <c r="S85" t="str">
        <f ca="1"/>
        <v>No subcategories</v>
      </c>
      <c r="T85" t="str">
        <f ca="1"/>
        <v>No subcategories</v>
      </c>
      <c r="U85" t="str">
        <f ca="1"/>
        <v>No subcategories</v>
      </c>
      <c r="V85" t="str">
        <f ca="1"/>
        <v>No subcategories</v>
      </c>
      <c r="W85" t="str">
        <f ca="1"/>
        <v>No subcategories</v>
      </c>
      <c r="X85" t="str">
        <f ca="1"/>
        <v>No subcategories</v>
      </c>
      <c r="Y85" t="str">
        <f ca="1"/>
        <v>No subcategories</v>
      </c>
      <c r="Z85" t="str">
        <f ca="1"/>
        <v>No subcategories</v>
      </c>
      <c r="AA85" t="str">
        <f ca="1"/>
        <v>No subcategories</v>
      </c>
      <c r="AB85" t="str">
        <f ca="1"/>
        <v>No subcategories</v>
      </c>
      <c r="AC85" t="str">
        <f ca="1"/>
        <v>No subcategories</v>
      </c>
      <c r="AD85" t="str">
        <f ca="1"/>
        <v>No subcategories</v>
      </c>
      <c r="AE85" t="str">
        <f ca="1"/>
        <v>No subcategories</v>
      </c>
      <c r="AF85" t="str">
        <f ca="1"/>
        <v>No subcategories</v>
      </c>
      <c r="AG85" t="str">
        <f ca="1"/>
        <v>No subcategories</v>
      </c>
      <c r="AH85" t="str">
        <f ca="1"/>
        <v>No subcategories</v>
      </c>
      <c r="AI85" t="str">
        <f ca="1"/>
        <v>No subcategories</v>
      </c>
      <c r="AJ85" t="str">
        <f ca="1"/>
        <v>No subcategories</v>
      </c>
      <c r="AK85" t="str">
        <f ca="1"/>
        <v>No subcategories</v>
      </c>
      <c r="AL85" t="str">
        <f ca="1"/>
        <v>No subcategories</v>
      </c>
      <c r="AM85" t="str">
        <f ca="1"/>
        <v>No subcategories</v>
      </c>
      <c r="AN85" t="str">
        <f ca="1"/>
        <v>No subcategories</v>
      </c>
      <c r="AO85" t="str">
        <f ca="1"/>
        <v>No subcategories</v>
      </c>
      <c r="AP85" t="str">
        <f ca="1"/>
        <v>No subcategories</v>
      </c>
      <c r="AQ85" t="str">
        <f ca="1"/>
        <v>No subcategories</v>
      </c>
      <c r="AR85" t="str">
        <f ca="1"/>
        <v>No subcategories</v>
      </c>
      <c r="AS85" t="str">
        <f ca="1"/>
        <v>No subcategories</v>
      </c>
      <c r="AT85" t="str">
        <f ca="1"/>
        <v>No subcategories</v>
      </c>
      <c r="AU85" t="str">
        <f ca="1"/>
        <v>No subcategories</v>
      </c>
      <c r="AV85" t="str">
        <f ca="1"/>
        <v>No subcategories</v>
      </c>
      <c r="AW85" t="str">
        <f ca="1"/>
        <v>No subcategories</v>
      </c>
      <c r="AX85" t="str">
        <f ca="1"/>
        <v>No subcategories</v>
      </c>
      <c r="AY85" t="str">
        <f ca="1"/>
        <v>No subcategories</v>
      </c>
      <c r="AZ85" t="str">
        <f ca="1"/>
        <v>No subcategories</v>
      </c>
      <c r="BA85" t="str">
        <f ca="1"/>
        <v>No subcategories</v>
      </c>
      <c r="BB85" t="str">
        <f ca="1"/>
        <v>No subcategories</v>
      </c>
      <c r="BC85" t="str">
        <f ca="1"/>
        <v>No subcategories</v>
      </c>
      <c r="BD85" t="str">
        <f ca="1"/>
        <v>No subcategories</v>
      </c>
      <c r="BE85" t="str">
        <f ca="1"/>
        <v>No subcategories</v>
      </c>
      <c r="BF85" t="str">
        <f ca="1"/>
        <v>No subcategories</v>
      </c>
      <c r="BG85" t="str">
        <f ca="1"/>
        <v>No subcategories</v>
      </c>
      <c r="BH85" t="str">
        <f ca="1"/>
        <v>No subcategories</v>
      </c>
      <c r="BI85" t="str">
        <f ca="1"/>
        <v>No subcategories</v>
      </c>
      <c r="BJ85" t="str">
        <f ca="1"/>
        <v>No subcategories</v>
      </c>
      <c r="BK85" t="str">
        <f ca="1"/>
        <v>No subcategories</v>
      </c>
      <c r="BL85" t="str">
        <f ca="1"/>
        <v>No subcategories</v>
      </c>
      <c r="BM85" t="str">
        <f ca="1"/>
        <v>No subcategories</v>
      </c>
      <c r="BN85" t="str">
        <f ca="1"/>
        <v>No subcategories</v>
      </c>
      <c r="BO85" t="str">
        <f ca="1"/>
        <v>No subcategories</v>
      </c>
      <c r="BP85" t="str">
        <f ca="1"/>
        <v>No subcategories</v>
      </c>
      <c r="BQ85" t="str">
        <f ca="1"/>
        <v>No subcategories</v>
      </c>
      <c r="BR85" t="str">
        <f ca="1"/>
        <v>No subcategories</v>
      </c>
      <c r="BS85" t="str">
        <f ca="1"/>
        <v>No subcategories</v>
      </c>
      <c r="BT85" t="str">
        <f ca="1"/>
        <v>No subcategories</v>
      </c>
      <c r="BU85" t="str">
        <f ca="1"/>
        <v>No subcategories</v>
      </c>
      <c r="BV85" t="str">
        <f ca="1"/>
        <v>No subcategories</v>
      </c>
      <c r="BW85" t="str">
        <f ca="1"/>
        <v>No subcategories</v>
      </c>
      <c r="BX85" t="str">
        <f ca="1"/>
        <v>No subcategories</v>
      </c>
      <c r="BY85" t="str">
        <f ca="1"/>
        <v>No subcategories</v>
      </c>
      <c r="BZ85" t="str">
        <f ca="1"/>
        <v>No subcategories</v>
      </c>
      <c r="CA85" t="str">
        <f ca="1"/>
        <v>No subcategories</v>
      </c>
      <c r="CB85" t="str">
        <f ca="1"/>
        <v>No subcategories</v>
      </c>
      <c r="CC85" t="str">
        <f ca="1"/>
        <v>No subcategories</v>
      </c>
      <c r="CD85" t="str">
        <f ca="1"/>
        <v>No subcategories</v>
      </c>
      <c r="CE85" t="str">
        <f ca="1"/>
        <v>No subcategories</v>
      </c>
      <c r="CF85" t="str">
        <f ca="1"/>
        <v>No subcategories</v>
      </c>
      <c r="CG85" t="str">
        <f ca="1"/>
        <v>No subcategories</v>
      </c>
      <c r="CH85" t="str">
        <f ca="1"/>
        <v>No subcategories</v>
      </c>
      <c r="CI85" t="str">
        <f ca="1"/>
        <v>No subcategories</v>
      </c>
      <c r="CJ85" t="str">
        <f ca="1"/>
        <v>No subcategories</v>
      </c>
      <c r="CK85" t="str">
        <f ca="1"/>
        <v>No subcategories</v>
      </c>
      <c r="CL85" t="str">
        <f ca="1"/>
        <v>No subcategories</v>
      </c>
      <c r="CM85" t="str">
        <f ca="1"/>
        <v>No subcategories</v>
      </c>
      <c r="CN85" t="str">
        <f ca="1"/>
        <v>No subcategories</v>
      </c>
      <c r="CO85" t="str">
        <f ca="1"/>
        <v>No subcategories</v>
      </c>
      <c r="CP85" t="str">
        <f ca="1"/>
        <v>No subcategories</v>
      </c>
      <c r="CQ85" t="str">
        <f ca="1"/>
        <v>No subcategories</v>
      </c>
    </row>
    <row r="86" spans="3:95" x14ac:dyDescent="0.3">
      <c r="C86" t="str" cm="1">
        <f t="array" aca="1" ref="C86:CQ86" ca="1">IFERROR(TRANSPOSE(INDEX(_xlfn._xlws.FILTER(INDIRECT("SubcategoriesTable[Subcategory name]"),INDIRECT("SubcategoriesTable[Category name]")=$B86),,)),"No subcategories")</f>
        <v>No subcategories</v>
      </c>
      <c r="D86" t="str">
        <f ca="1"/>
        <v>No subcategories</v>
      </c>
      <c r="E86" t="str">
        <f ca="1"/>
        <v>No subcategories</v>
      </c>
      <c r="F86" t="str">
        <f ca="1"/>
        <v>No subcategories</v>
      </c>
      <c r="G86" t="str">
        <f ca="1"/>
        <v>No subcategories</v>
      </c>
      <c r="H86" t="str">
        <f ca="1"/>
        <v>No subcategories</v>
      </c>
      <c r="I86" t="str">
        <f ca="1"/>
        <v>No subcategories</v>
      </c>
      <c r="J86" t="str">
        <f ca="1"/>
        <v>No subcategories</v>
      </c>
      <c r="K86" t="str">
        <f ca="1"/>
        <v>No subcategories</v>
      </c>
      <c r="L86" t="str">
        <f ca="1"/>
        <v>No subcategories</v>
      </c>
      <c r="M86" t="str">
        <f ca="1"/>
        <v>No subcategories</v>
      </c>
      <c r="N86" t="str">
        <f ca="1"/>
        <v>No subcategories</v>
      </c>
      <c r="O86" t="str">
        <f ca="1"/>
        <v>No subcategories</v>
      </c>
      <c r="P86" t="str">
        <f ca="1"/>
        <v>No subcategories</v>
      </c>
      <c r="Q86" t="str">
        <f ca="1"/>
        <v>No subcategories</v>
      </c>
      <c r="R86" t="str">
        <f ca="1"/>
        <v>No subcategories</v>
      </c>
      <c r="S86" t="str">
        <f ca="1"/>
        <v>No subcategories</v>
      </c>
      <c r="T86" t="str">
        <f ca="1"/>
        <v>No subcategories</v>
      </c>
      <c r="U86" t="str">
        <f ca="1"/>
        <v>No subcategories</v>
      </c>
      <c r="V86" t="str">
        <f ca="1"/>
        <v>No subcategories</v>
      </c>
      <c r="W86" t="str">
        <f ca="1"/>
        <v>No subcategories</v>
      </c>
      <c r="X86" t="str">
        <f ca="1"/>
        <v>No subcategories</v>
      </c>
      <c r="Y86" t="str">
        <f ca="1"/>
        <v>No subcategories</v>
      </c>
      <c r="Z86" t="str">
        <f ca="1"/>
        <v>No subcategories</v>
      </c>
      <c r="AA86" t="str">
        <f ca="1"/>
        <v>No subcategories</v>
      </c>
      <c r="AB86" t="str">
        <f ca="1"/>
        <v>No subcategories</v>
      </c>
      <c r="AC86" t="str">
        <f ca="1"/>
        <v>No subcategories</v>
      </c>
      <c r="AD86" t="str">
        <f ca="1"/>
        <v>No subcategories</v>
      </c>
      <c r="AE86" t="str">
        <f ca="1"/>
        <v>No subcategories</v>
      </c>
      <c r="AF86" t="str">
        <f ca="1"/>
        <v>No subcategories</v>
      </c>
      <c r="AG86" t="str">
        <f ca="1"/>
        <v>No subcategories</v>
      </c>
      <c r="AH86" t="str">
        <f ca="1"/>
        <v>No subcategories</v>
      </c>
      <c r="AI86" t="str">
        <f ca="1"/>
        <v>No subcategories</v>
      </c>
      <c r="AJ86" t="str">
        <f ca="1"/>
        <v>No subcategories</v>
      </c>
      <c r="AK86" t="str">
        <f ca="1"/>
        <v>No subcategories</v>
      </c>
      <c r="AL86" t="str">
        <f ca="1"/>
        <v>No subcategories</v>
      </c>
      <c r="AM86" t="str">
        <f ca="1"/>
        <v>No subcategories</v>
      </c>
      <c r="AN86" t="str">
        <f ca="1"/>
        <v>No subcategories</v>
      </c>
      <c r="AO86" t="str">
        <f ca="1"/>
        <v>No subcategories</v>
      </c>
      <c r="AP86" t="str">
        <f ca="1"/>
        <v>No subcategories</v>
      </c>
      <c r="AQ86" t="str">
        <f ca="1"/>
        <v>No subcategories</v>
      </c>
      <c r="AR86" t="str">
        <f ca="1"/>
        <v>No subcategories</v>
      </c>
      <c r="AS86" t="str">
        <f ca="1"/>
        <v>No subcategories</v>
      </c>
      <c r="AT86" t="str">
        <f ca="1"/>
        <v>No subcategories</v>
      </c>
      <c r="AU86" t="str">
        <f ca="1"/>
        <v>No subcategories</v>
      </c>
      <c r="AV86" t="str">
        <f ca="1"/>
        <v>No subcategories</v>
      </c>
      <c r="AW86" t="str">
        <f ca="1"/>
        <v>No subcategories</v>
      </c>
      <c r="AX86" t="str">
        <f ca="1"/>
        <v>No subcategories</v>
      </c>
      <c r="AY86" t="str">
        <f ca="1"/>
        <v>No subcategories</v>
      </c>
      <c r="AZ86" t="str">
        <f ca="1"/>
        <v>No subcategories</v>
      </c>
      <c r="BA86" t="str">
        <f ca="1"/>
        <v>No subcategories</v>
      </c>
      <c r="BB86" t="str">
        <f ca="1"/>
        <v>No subcategories</v>
      </c>
      <c r="BC86" t="str">
        <f ca="1"/>
        <v>No subcategories</v>
      </c>
      <c r="BD86" t="str">
        <f ca="1"/>
        <v>No subcategories</v>
      </c>
      <c r="BE86" t="str">
        <f ca="1"/>
        <v>No subcategories</v>
      </c>
      <c r="BF86" t="str">
        <f ca="1"/>
        <v>No subcategories</v>
      </c>
      <c r="BG86" t="str">
        <f ca="1"/>
        <v>No subcategories</v>
      </c>
      <c r="BH86" t="str">
        <f ca="1"/>
        <v>No subcategories</v>
      </c>
      <c r="BI86" t="str">
        <f ca="1"/>
        <v>No subcategories</v>
      </c>
      <c r="BJ86" t="str">
        <f ca="1"/>
        <v>No subcategories</v>
      </c>
      <c r="BK86" t="str">
        <f ca="1"/>
        <v>No subcategories</v>
      </c>
      <c r="BL86" t="str">
        <f ca="1"/>
        <v>No subcategories</v>
      </c>
      <c r="BM86" t="str">
        <f ca="1"/>
        <v>No subcategories</v>
      </c>
      <c r="BN86" t="str">
        <f ca="1"/>
        <v>No subcategories</v>
      </c>
      <c r="BO86" t="str">
        <f ca="1"/>
        <v>No subcategories</v>
      </c>
      <c r="BP86" t="str">
        <f ca="1"/>
        <v>No subcategories</v>
      </c>
      <c r="BQ86" t="str">
        <f ca="1"/>
        <v>No subcategories</v>
      </c>
      <c r="BR86" t="str">
        <f ca="1"/>
        <v>No subcategories</v>
      </c>
      <c r="BS86" t="str">
        <f ca="1"/>
        <v>No subcategories</v>
      </c>
      <c r="BT86" t="str">
        <f ca="1"/>
        <v>No subcategories</v>
      </c>
      <c r="BU86" t="str">
        <f ca="1"/>
        <v>No subcategories</v>
      </c>
      <c r="BV86" t="str">
        <f ca="1"/>
        <v>No subcategories</v>
      </c>
      <c r="BW86" t="str">
        <f ca="1"/>
        <v>No subcategories</v>
      </c>
      <c r="BX86" t="str">
        <f ca="1"/>
        <v>No subcategories</v>
      </c>
      <c r="BY86" t="str">
        <f ca="1"/>
        <v>No subcategories</v>
      </c>
      <c r="BZ86" t="str">
        <f ca="1"/>
        <v>No subcategories</v>
      </c>
      <c r="CA86" t="str">
        <f ca="1"/>
        <v>No subcategories</v>
      </c>
      <c r="CB86" t="str">
        <f ca="1"/>
        <v>No subcategories</v>
      </c>
      <c r="CC86" t="str">
        <f ca="1"/>
        <v>No subcategories</v>
      </c>
      <c r="CD86" t="str">
        <f ca="1"/>
        <v>No subcategories</v>
      </c>
      <c r="CE86" t="str">
        <f ca="1"/>
        <v>No subcategories</v>
      </c>
      <c r="CF86" t="str">
        <f ca="1"/>
        <v>No subcategories</v>
      </c>
      <c r="CG86" t="str">
        <f ca="1"/>
        <v>No subcategories</v>
      </c>
      <c r="CH86" t="str">
        <f ca="1"/>
        <v>No subcategories</v>
      </c>
      <c r="CI86" t="str">
        <f ca="1"/>
        <v>No subcategories</v>
      </c>
      <c r="CJ86" t="str">
        <f ca="1"/>
        <v>No subcategories</v>
      </c>
      <c r="CK86" t="str">
        <f ca="1"/>
        <v>No subcategories</v>
      </c>
      <c r="CL86" t="str">
        <f ca="1"/>
        <v>No subcategories</v>
      </c>
      <c r="CM86" t="str">
        <f ca="1"/>
        <v>No subcategories</v>
      </c>
      <c r="CN86" t="str">
        <f ca="1"/>
        <v>No subcategories</v>
      </c>
      <c r="CO86" t="str">
        <f ca="1"/>
        <v>No subcategories</v>
      </c>
      <c r="CP86" t="str">
        <f ca="1"/>
        <v>No subcategories</v>
      </c>
      <c r="CQ86" t="str">
        <f ca="1"/>
        <v>No subcategories</v>
      </c>
    </row>
    <row r="87" spans="3:95" x14ac:dyDescent="0.3">
      <c r="C87" t="str" cm="1">
        <f t="array" aca="1" ref="C87:CQ87" ca="1">IFERROR(TRANSPOSE(INDEX(_xlfn._xlws.FILTER(INDIRECT("SubcategoriesTable[Subcategory name]"),INDIRECT("SubcategoriesTable[Category name]")=$B87),,)),"No subcategories")</f>
        <v>No subcategories</v>
      </c>
      <c r="D87" t="str">
        <f ca="1"/>
        <v>No subcategories</v>
      </c>
      <c r="E87" t="str">
        <f ca="1"/>
        <v>No subcategories</v>
      </c>
      <c r="F87" t="str">
        <f ca="1"/>
        <v>No subcategories</v>
      </c>
      <c r="G87" t="str">
        <f ca="1"/>
        <v>No subcategories</v>
      </c>
      <c r="H87" t="str">
        <f ca="1"/>
        <v>No subcategories</v>
      </c>
      <c r="I87" t="str">
        <f ca="1"/>
        <v>No subcategories</v>
      </c>
      <c r="J87" t="str">
        <f ca="1"/>
        <v>No subcategories</v>
      </c>
      <c r="K87" t="str">
        <f ca="1"/>
        <v>No subcategories</v>
      </c>
      <c r="L87" t="str">
        <f ca="1"/>
        <v>No subcategories</v>
      </c>
      <c r="M87" t="str">
        <f ca="1"/>
        <v>No subcategories</v>
      </c>
      <c r="N87" t="str">
        <f ca="1"/>
        <v>No subcategories</v>
      </c>
      <c r="O87" t="str">
        <f ca="1"/>
        <v>No subcategories</v>
      </c>
      <c r="P87" t="str">
        <f ca="1"/>
        <v>No subcategories</v>
      </c>
      <c r="Q87" t="str">
        <f ca="1"/>
        <v>No subcategories</v>
      </c>
      <c r="R87" t="str">
        <f ca="1"/>
        <v>No subcategories</v>
      </c>
      <c r="S87" t="str">
        <f ca="1"/>
        <v>No subcategories</v>
      </c>
      <c r="T87" t="str">
        <f ca="1"/>
        <v>No subcategories</v>
      </c>
      <c r="U87" t="str">
        <f ca="1"/>
        <v>No subcategories</v>
      </c>
      <c r="V87" t="str">
        <f ca="1"/>
        <v>No subcategories</v>
      </c>
      <c r="W87" t="str">
        <f ca="1"/>
        <v>No subcategories</v>
      </c>
      <c r="X87" t="str">
        <f ca="1"/>
        <v>No subcategories</v>
      </c>
      <c r="Y87" t="str">
        <f ca="1"/>
        <v>No subcategories</v>
      </c>
      <c r="Z87" t="str">
        <f ca="1"/>
        <v>No subcategories</v>
      </c>
      <c r="AA87" t="str">
        <f ca="1"/>
        <v>No subcategories</v>
      </c>
      <c r="AB87" t="str">
        <f ca="1"/>
        <v>No subcategories</v>
      </c>
      <c r="AC87" t="str">
        <f ca="1"/>
        <v>No subcategories</v>
      </c>
      <c r="AD87" t="str">
        <f ca="1"/>
        <v>No subcategories</v>
      </c>
      <c r="AE87" t="str">
        <f ca="1"/>
        <v>No subcategories</v>
      </c>
      <c r="AF87" t="str">
        <f ca="1"/>
        <v>No subcategories</v>
      </c>
      <c r="AG87" t="str">
        <f ca="1"/>
        <v>No subcategories</v>
      </c>
      <c r="AH87" t="str">
        <f ca="1"/>
        <v>No subcategories</v>
      </c>
      <c r="AI87" t="str">
        <f ca="1"/>
        <v>No subcategories</v>
      </c>
      <c r="AJ87" t="str">
        <f ca="1"/>
        <v>No subcategories</v>
      </c>
      <c r="AK87" t="str">
        <f ca="1"/>
        <v>No subcategories</v>
      </c>
      <c r="AL87" t="str">
        <f ca="1"/>
        <v>No subcategories</v>
      </c>
      <c r="AM87" t="str">
        <f ca="1"/>
        <v>No subcategories</v>
      </c>
      <c r="AN87" t="str">
        <f ca="1"/>
        <v>No subcategories</v>
      </c>
      <c r="AO87" t="str">
        <f ca="1"/>
        <v>No subcategories</v>
      </c>
      <c r="AP87" t="str">
        <f ca="1"/>
        <v>No subcategories</v>
      </c>
      <c r="AQ87" t="str">
        <f ca="1"/>
        <v>No subcategories</v>
      </c>
      <c r="AR87" t="str">
        <f ca="1"/>
        <v>No subcategories</v>
      </c>
      <c r="AS87" t="str">
        <f ca="1"/>
        <v>No subcategories</v>
      </c>
      <c r="AT87" t="str">
        <f ca="1"/>
        <v>No subcategories</v>
      </c>
      <c r="AU87" t="str">
        <f ca="1"/>
        <v>No subcategories</v>
      </c>
      <c r="AV87" t="str">
        <f ca="1"/>
        <v>No subcategories</v>
      </c>
      <c r="AW87" t="str">
        <f ca="1"/>
        <v>No subcategories</v>
      </c>
      <c r="AX87" t="str">
        <f ca="1"/>
        <v>No subcategories</v>
      </c>
      <c r="AY87" t="str">
        <f ca="1"/>
        <v>No subcategories</v>
      </c>
      <c r="AZ87" t="str">
        <f ca="1"/>
        <v>No subcategories</v>
      </c>
      <c r="BA87" t="str">
        <f ca="1"/>
        <v>No subcategories</v>
      </c>
      <c r="BB87" t="str">
        <f ca="1"/>
        <v>No subcategories</v>
      </c>
      <c r="BC87" t="str">
        <f ca="1"/>
        <v>No subcategories</v>
      </c>
      <c r="BD87" t="str">
        <f ca="1"/>
        <v>No subcategories</v>
      </c>
      <c r="BE87" t="str">
        <f ca="1"/>
        <v>No subcategories</v>
      </c>
      <c r="BF87" t="str">
        <f ca="1"/>
        <v>No subcategories</v>
      </c>
      <c r="BG87" t="str">
        <f ca="1"/>
        <v>No subcategories</v>
      </c>
      <c r="BH87" t="str">
        <f ca="1"/>
        <v>No subcategories</v>
      </c>
      <c r="BI87" t="str">
        <f ca="1"/>
        <v>No subcategories</v>
      </c>
      <c r="BJ87" t="str">
        <f ca="1"/>
        <v>No subcategories</v>
      </c>
      <c r="BK87" t="str">
        <f ca="1"/>
        <v>No subcategories</v>
      </c>
      <c r="BL87" t="str">
        <f ca="1"/>
        <v>No subcategories</v>
      </c>
      <c r="BM87" t="str">
        <f ca="1"/>
        <v>No subcategories</v>
      </c>
      <c r="BN87" t="str">
        <f ca="1"/>
        <v>No subcategories</v>
      </c>
      <c r="BO87" t="str">
        <f ca="1"/>
        <v>No subcategories</v>
      </c>
      <c r="BP87" t="str">
        <f ca="1"/>
        <v>No subcategories</v>
      </c>
      <c r="BQ87" t="str">
        <f ca="1"/>
        <v>No subcategories</v>
      </c>
      <c r="BR87" t="str">
        <f ca="1"/>
        <v>No subcategories</v>
      </c>
      <c r="BS87" t="str">
        <f ca="1"/>
        <v>No subcategories</v>
      </c>
      <c r="BT87" t="str">
        <f ca="1"/>
        <v>No subcategories</v>
      </c>
      <c r="BU87" t="str">
        <f ca="1"/>
        <v>No subcategories</v>
      </c>
      <c r="BV87" t="str">
        <f ca="1"/>
        <v>No subcategories</v>
      </c>
      <c r="BW87" t="str">
        <f ca="1"/>
        <v>No subcategories</v>
      </c>
      <c r="BX87" t="str">
        <f ca="1"/>
        <v>No subcategories</v>
      </c>
      <c r="BY87" t="str">
        <f ca="1"/>
        <v>No subcategories</v>
      </c>
      <c r="BZ87" t="str">
        <f ca="1"/>
        <v>No subcategories</v>
      </c>
      <c r="CA87" t="str">
        <f ca="1"/>
        <v>No subcategories</v>
      </c>
      <c r="CB87" t="str">
        <f ca="1"/>
        <v>No subcategories</v>
      </c>
      <c r="CC87" t="str">
        <f ca="1"/>
        <v>No subcategories</v>
      </c>
      <c r="CD87" t="str">
        <f ca="1"/>
        <v>No subcategories</v>
      </c>
      <c r="CE87" t="str">
        <f ca="1"/>
        <v>No subcategories</v>
      </c>
      <c r="CF87" t="str">
        <f ca="1"/>
        <v>No subcategories</v>
      </c>
      <c r="CG87" t="str">
        <f ca="1"/>
        <v>No subcategories</v>
      </c>
      <c r="CH87" t="str">
        <f ca="1"/>
        <v>No subcategories</v>
      </c>
      <c r="CI87" t="str">
        <f ca="1"/>
        <v>No subcategories</v>
      </c>
      <c r="CJ87" t="str">
        <f ca="1"/>
        <v>No subcategories</v>
      </c>
      <c r="CK87" t="str">
        <f ca="1"/>
        <v>No subcategories</v>
      </c>
      <c r="CL87" t="str">
        <f ca="1"/>
        <v>No subcategories</v>
      </c>
      <c r="CM87" t="str">
        <f ca="1"/>
        <v>No subcategories</v>
      </c>
      <c r="CN87" t="str">
        <f ca="1"/>
        <v>No subcategories</v>
      </c>
      <c r="CO87" t="str">
        <f ca="1"/>
        <v>No subcategories</v>
      </c>
      <c r="CP87" t="str">
        <f ca="1"/>
        <v>No subcategories</v>
      </c>
      <c r="CQ87" t="str">
        <f ca="1"/>
        <v>No subcategories</v>
      </c>
    </row>
    <row r="88" spans="3:95" x14ac:dyDescent="0.3">
      <c r="C88" t="str" cm="1">
        <f t="array" aca="1" ref="C88:CQ88" ca="1">IFERROR(TRANSPOSE(INDEX(_xlfn._xlws.FILTER(INDIRECT("SubcategoriesTable[Subcategory name]"),INDIRECT("SubcategoriesTable[Category name]")=$B88),,)),"No subcategories")</f>
        <v>No subcategories</v>
      </c>
      <c r="D88" t="str">
        <f ca="1"/>
        <v>No subcategories</v>
      </c>
      <c r="E88" t="str">
        <f ca="1"/>
        <v>No subcategories</v>
      </c>
      <c r="F88" t="str">
        <f ca="1"/>
        <v>No subcategories</v>
      </c>
      <c r="G88" t="str">
        <f ca="1"/>
        <v>No subcategories</v>
      </c>
      <c r="H88" t="str">
        <f ca="1"/>
        <v>No subcategories</v>
      </c>
      <c r="I88" t="str">
        <f ca="1"/>
        <v>No subcategories</v>
      </c>
      <c r="J88" t="str">
        <f ca="1"/>
        <v>No subcategories</v>
      </c>
      <c r="K88" t="str">
        <f ca="1"/>
        <v>No subcategories</v>
      </c>
      <c r="L88" t="str">
        <f ca="1"/>
        <v>No subcategories</v>
      </c>
      <c r="M88" t="str">
        <f ca="1"/>
        <v>No subcategories</v>
      </c>
      <c r="N88" t="str">
        <f ca="1"/>
        <v>No subcategories</v>
      </c>
      <c r="O88" t="str">
        <f ca="1"/>
        <v>No subcategories</v>
      </c>
      <c r="P88" t="str">
        <f ca="1"/>
        <v>No subcategories</v>
      </c>
      <c r="Q88" t="str">
        <f ca="1"/>
        <v>No subcategories</v>
      </c>
      <c r="R88" t="str">
        <f ca="1"/>
        <v>No subcategories</v>
      </c>
      <c r="S88" t="str">
        <f ca="1"/>
        <v>No subcategories</v>
      </c>
      <c r="T88" t="str">
        <f ca="1"/>
        <v>No subcategories</v>
      </c>
      <c r="U88" t="str">
        <f ca="1"/>
        <v>No subcategories</v>
      </c>
      <c r="V88" t="str">
        <f ca="1"/>
        <v>No subcategories</v>
      </c>
      <c r="W88" t="str">
        <f ca="1"/>
        <v>No subcategories</v>
      </c>
      <c r="X88" t="str">
        <f ca="1"/>
        <v>No subcategories</v>
      </c>
      <c r="Y88" t="str">
        <f ca="1"/>
        <v>No subcategories</v>
      </c>
      <c r="Z88" t="str">
        <f ca="1"/>
        <v>No subcategories</v>
      </c>
      <c r="AA88" t="str">
        <f ca="1"/>
        <v>No subcategories</v>
      </c>
      <c r="AB88" t="str">
        <f ca="1"/>
        <v>No subcategories</v>
      </c>
      <c r="AC88" t="str">
        <f ca="1"/>
        <v>No subcategories</v>
      </c>
      <c r="AD88" t="str">
        <f ca="1"/>
        <v>No subcategories</v>
      </c>
      <c r="AE88" t="str">
        <f ca="1"/>
        <v>No subcategories</v>
      </c>
      <c r="AF88" t="str">
        <f ca="1"/>
        <v>No subcategories</v>
      </c>
      <c r="AG88" t="str">
        <f ca="1"/>
        <v>No subcategories</v>
      </c>
      <c r="AH88" t="str">
        <f ca="1"/>
        <v>No subcategories</v>
      </c>
      <c r="AI88" t="str">
        <f ca="1"/>
        <v>No subcategories</v>
      </c>
      <c r="AJ88" t="str">
        <f ca="1"/>
        <v>No subcategories</v>
      </c>
      <c r="AK88" t="str">
        <f ca="1"/>
        <v>No subcategories</v>
      </c>
      <c r="AL88" t="str">
        <f ca="1"/>
        <v>No subcategories</v>
      </c>
      <c r="AM88" t="str">
        <f ca="1"/>
        <v>No subcategories</v>
      </c>
      <c r="AN88" t="str">
        <f ca="1"/>
        <v>No subcategories</v>
      </c>
      <c r="AO88" t="str">
        <f ca="1"/>
        <v>No subcategories</v>
      </c>
      <c r="AP88" t="str">
        <f ca="1"/>
        <v>No subcategories</v>
      </c>
      <c r="AQ88" t="str">
        <f ca="1"/>
        <v>No subcategories</v>
      </c>
      <c r="AR88" t="str">
        <f ca="1"/>
        <v>No subcategories</v>
      </c>
      <c r="AS88" t="str">
        <f ca="1"/>
        <v>No subcategories</v>
      </c>
      <c r="AT88" t="str">
        <f ca="1"/>
        <v>No subcategories</v>
      </c>
      <c r="AU88" t="str">
        <f ca="1"/>
        <v>No subcategories</v>
      </c>
      <c r="AV88" t="str">
        <f ca="1"/>
        <v>No subcategories</v>
      </c>
      <c r="AW88" t="str">
        <f ca="1"/>
        <v>No subcategories</v>
      </c>
      <c r="AX88" t="str">
        <f ca="1"/>
        <v>No subcategories</v>
      </c>
      <c r="AY88" t="str">
        <f ca="1"/>
        <v>No subcategories</v>
      </c>
      <c r="AZ88" t="str">
        <f ca="1"/>
        <v>No subcategories</v>
      </c>
      <c r="BA88" t="str">
        <f ca="1"/>
        <v>No subcategories</v>
      </c>
      <c r="BB88" t="str">
        <f ca="1"/>
        <v>No subcategories</v>
      </c>
      <c r="BC88" t="str">
        <f ca="1"/>
        <v>No subcategories</v>
      </c>
      <c r="BD88" t="str">
        <f ca="1"/>
        <v>No subcategories</v>
      </c>
      <c r="BE88" t="str">
        <f ca="1"/>
        <v>No subcategories</v>
      </c>
      <c r="BF88" t="str">
        <f ca="1"/>
        <v>No subcategories</v>
      </c>
      <c r="BG88" t="str">
        <f ca="1"/>
        <v>No subcategories</v>
      </c>
      <c r="BH88" t="str">
        <f ca="1"/>
        <v>No subcategories</v>
      </c>
      <c r="BI88" t="str">
        <f ca="1"/>
        <v>No subcategories</v>
      </c>
      <c r="BJ88" t="str">
        <f ca="1"/>
        <v>No subcategories</v>
      </c>
      <c r="BK88" t="str">
        <f ca="1"/>
        <v>No subcategories</v>
      </c>
      <c r="BL88" t="str">
        <f ca="1"/>
        <v>No subcategories</v>
      </c>
      <c r="BM88" t="str">
        <f ca="1"/>
        <v>No subcategories</v>
      </c>
      <c r="BN88" t="str">
        <f ca="1"/>
        <v>No subcategories</v>
      </c>
      <c r="BO88" t="str">
        <f ca="1"/>
        <v>No subcategories</v>
      </c>
      <c r="BP88" t="str">
        <f ca="1"/>
        <v>No subcategories</v>
      </c>
      <c r="BQ88" t="str">
        <f ca="1"/>
        <v>No subcategories</v>
      </c>
      <c r="BR88" t="str">
        <f ca="1"/>
        <v>No subcategories</v>
      </c>
      <c r="BS88" t="str">
        <f ca="1"/>
        <v>No subcategories</v>
      </c>
      <c r="BT88" t="str">
        <f ca="1"/>
        <v>No subcategories</v>
      </c>
      <c r="BU88" t="str">
        <f ca="1"/>
        <v>No subcategories</v>
      </c>
      <c r="BV88" t="str">
        <f ca="1"/>
        <v>No subcategories</v>
      </c>
      <c r="BW88" t="str">
        <f ca="1"/>
        <v>No subcategories</v>
      </c>
      <c r="BX88" t="str">
        <f ca="1"/>
        <v>No subcategories</v>
      </c>
      <c r="BY88" t="str">
        <f ca="1"/>
        <v>No subcategories</v>
      </c>
      <c r="BZ88" t="str">
        <f ca="1"/>
        <v>No subcategories</v>
      </c>
      <c r="CA88" t="str">
        <f ca="1"/>
        <v>No subcategories</v>
      </c>
      <c r="CB88" t="str">
        <f ca="1"/>
        <v>No subcategories</v>
      </c>
      <c r="CC88" t="str">
        <f ca="1"/>
        <v>No subcategories</v>
      </c>
      <c r="CD88" t="str">
        <f ca="1"/>
        <v>No subcategories</v>
      </c>
      <c r="CE88" t="str">
        <f ca="1"/>
        <v>No subcategories</v>
      </c>
      <c r="CF88" t="str">
        <f ca="1"/>
        <v>No subcategories</v>
      </c>
      <c r="CG88" t="str">
        <f ca="1"/>
        <v>No subcategories</v>
      </c>
      <c r="CH88" t="str">
        <f ca="1"/>
        <v>No subcategories</v>
      </c>
      <c r="CI88" t="str">
        <f ca="1"/>
        <v>No subcategories</v>
      </c>
      <c r="CJ88" t="str">
        <f ca="1"/>
        <v>No subcategories</v>
      </c>
      <c r="CK88" t="str">
        <f ca="1"/>
        <v>No subcategories</v>
      </c>
      <c r="CL88" t="str">
        <f ca="1"/>
        <v>No subcategories</v>
      </c>
      <c r="CM88" t="str">
        <f ca="1"/>
        <v>No subcategories</v>
      </c>
      <c r="CN88" t="str">
        <f ca="1"/>
        <v>No subcategories</v>
      </c>
      <c r="CO88" t="str">
        <f ca="1"/>
        <v>No subcategories</v>
      </c>
      <c r="CP88" t="str">
        <f ca="1"/>
        <v>No subcategories</v>
      </c>
      <c r="CQ88" t="str">
        <f ca="1"/>
        <v>No subcategories</v>
      </c>
    </row>
    <row r="89" spans="3:95" x14ac:dyDescent="0.3">
      <c r="C89" t="str" cm="1">
        <f t="array" aca="1" ref="C89:CQ89" ca="1">IFERROR(TRANSPOSE(INDEX(_xlfn._xlws.FILTER(INDIRECT("SubcategoriesTable[Subcategory name]"),INDIRECT("SubcategoriesTable[Category name]")=$B89),,)),"No subcategories")</f>
        <v>No subcategories</v>
      </c>
      <c r="D89" t="str">
        <f ca="1"/>
        <v>No subcategories</v>
      </c>
      <c r="E89" t="str">
        <f ca="1"/>
        <v>No subcategories</v>
      </c>
      <c r="F89" t="str">
        <f ca="1"/>
        <v>No subcategories</v>
      </c>
      <c r="G89" t="str">
        <f ca="1"/>
        <v>No subcategories</v>
      </c>
      <c r="H89" t="str">
        <f ca="1"/>
        <v>No subcategories</v>
      </c>
      <c r="I89" t="str">
        <f ca="1"/>
        <v>No subcategories</v>
      </c>
      <c r="J89" t="str">
        <f ca="1"/>
        <v>No subcategories</v>
      </c>
      <c r="K89" t="str">
        <f ca="1"/>
        <v>No subcategories</v>
      </c>
      <c r="L89" t="str">
        <f ca="1"/>
        <v>No subcategories</v>
      </c>
      <c r="M89" t="str">
        <f ca="1"/>
        <v>No subcategories</v>
      </c>
      <c r="N89" t="str">
        <f ca="1"/>
        <v>No subcategories</v>
      </c>
      <c r="O89" t="str">
        <f ca="1"/>
        <v>No subcategories</v>
      </c>
      <c r="P89" t="str">
        <f ca="1"/>
        <v>No subcategories</v>
      </c>
      <c r="Q89" t="str">
        <f ca="1"/>
        <v>No subcategories</v>
      </c>
      <c r="R89" t="str">
        <f ca="1"/>
        <v>No subcategories</v>
      </c>
      <c r="S89" t="str">
        <f ca="1"/>
        <v>No subcategories</v>
      </c>
      <c r="T89" t="str">
        <f ca="1"/>
        <v>No subcategories</v>
      </c>
      <c r="U89" t="str">
        <f ca="1"/>
        <v>No subcategories</v>
      </c>
      <c r="V89" t="str">
        <f ca="1"/>
        <v>No subcategories</v>
      </c>
      <c r="W89" t="str">
        <f ca="1"/>
        <v>No subcategories</v>
      </c>
      <c r="X89" t="str">
        <f ca="1"/>
        <v>No subcategories</v>
      </c>
      <c r="Y89" t="str">
        <f ca="1"/>
        <v>No subcategories</v>
      </c>
      <c r="Z89" t="str">
        <f ca="1"/>
        <v>No subcategories</v>
      </c>
      <c r="AA89" t="str">
        <f ca="1"/>
        <v>No subcategories</v>
      </c>
      <c r="AB89" t="str">
        <f ca="1"/>
        <v>No subcategories</v>
      </c>
      <c r="AC89" t="str">
        <f ca="1"/>
        <v>No subcategories</v>
      </c>
      <c r="AD89" t="str">
        <f ca="1"/>
        <v>No subcategories</v>
      </c>
      <c r="AE89" t="str">
        <f ca="1"/>
        <v>No subcategories</v>
      </c>
      <c r="AF89" t="str">
        <f ca="1"/>
        <v>No subcategories</v>
      </c>
      <c r="AG89" t="str">
        <f ca="1"/>
        <v>No subcategories</v>
      </c>
      <c r="AH89" t="str">
        <f ca="1"/>
        <v>No subcategories</v>
      </c>
      <c r="AI89" t="str">
        <f ca="1"/>
        <v>No subcategories</v>
      </c>
      <c r="AJ89" t="str">
        <f ca="1"/>
        <v>No subcategories</v>
      </c>
      <c r="AK89" t="str">
        <f ca="1"/>
        <v>No subcategories</v>
      </c>
      <c r="AL89" t="str">
        <f ca="1"/>
        <v>No subcategories</v>
      </c>
      <c r="AM89" t="str">
        <f ca="1"/>
        <v>No subcategories</v>
      </c>
      <c r="AN89" t="str">
        <f ca="1"/>
        <v>No subcategories</v>
      </c>
      <c r="AO89" t="str">
        <f ca="1"/>
        <v>No subcategories</v>
      </c>
      <c r="AP89" t="str">
        <f ca="1"/>
        <v>No subcategories</v>
      </c>
      <c r="AQ89" t="str">
        <f ca="1"/>
        <v>No subcategories</v>
      </c>
      <c r="AR89" t="str">
        <f ca="1"/>
        <v>No subcategories</v>
      </c>
      <c r="AS89" t="str">
        <f ca="1"/>
        <v>No subcategories</v>
      </c>
      <c r="AT89" t="str">
        <f ca="1"/>
        <v>No subcategories</v>
      </c>
      <c r="AU89" t="str">
        <f ca="1"/>
        <v>No subcategories</v>
      </c>
      <c r="AV89" t="str">
        <f ca="1"/>
        <v>No subcategories</v>
      </c>
      <c r="AW89" t="str">
        <f ca="1"/>
        <v>No subcategories</v>
      </c>
      <c r="AX89" t="str">
        <f ca="1"/>
        <v>No subcategories</v>
      </c>
      <c r="AY89" t="str">
        <f ca="1"/>
        <v>No subcategories</v>
      </c>
      <c r="AZ89" t="str">
        <f ca="1"/>
        <v>No subcategories</v>
      </c>
      <c r="BA89" t="str">
        <f ca="1"/>
        <v>No subcategories</v>
      </c>
      <c r="BB89" t="str">
        <f ca="1"/>
        <v>No subcategories</v>
      </c>
      <c r="BC89" t="str">
        <f ca="1"/>
        <v>No subcategories</v>
      </c>
      <c r="BD89" t="str">
        <f ca="1"/>
        <v>No subcategories</v>
      </c>
      <c r="BE89" t="str">
        <f ca="1"/>
        <v>No subcategories</v>
      </c>
      <c r="BF89" t="str">
        <f ca="1"/>
        <v>No subcategories</v>
      </c>
      <c r="BG89" t="str">
        <f ca="1"/>
        <v>No subcategories</v>
      </c>
      <c r="BH89" t="str">
        <f ca="1"/>
        <v>No subcategories</v>
      </c>
      <c r="BI89" t="str">
        <f ca="1"/>
        <v>No subcategories</v>
      </c>
      <c r="BJ89" t="str">
        <f ca="1"/>
        <v>No subcategories</v>
      </c>
      <c r="BK89" t="str">
        <f ca="1"/>
        <v>No subcategories</v>
      </c>
      <c r="BL89" t="str">
        <f ca="1"/>
        <v>No subcategories</v>
      </c>
      <c r="BM89" t="str">
        <f ca="1"/>
        <v>No subcategories</v>
      </c>
      <c r="BN89" t="str">
        <f ca="1"/>
        <v>No subcategories</v>
      </c>
      <c r="BO89" t="str">
        <f ca="1"/>
        <v>No subcategories</v>
      </c>
      <c r="BP89" t="str">
        <f ca="1"/>
        <v>No subcategories</v>
      </c>
      <c r="BQ89" t="str">
        <f ca="1"/>
        <v>No subcategories</v>
      </c>
      <c r="BR89" t="str">
        <f ca="1"/>
        <v>No subcategories</v>
      </c>
      <c r="BS89" t="str">
        <f ca="1"/>
        <v>No subcategories</v>
      </c>
      <c r="BT89" t="str">
        <f ca="1"/>
        <v>No subcategories</v>
      </c>
      <c r="BU89" t="str">
        <f ca="1"/>
        <v>No subcategories</v>
      </c>
      <c r="BV89" t="str">
        <f ca="1"/>
        <v>No subcategories</v>
      </c>
      <c r="BW89" t="str">
        <f ca="1"/>
        <v>No subcategories</v>
      </c>
      <c r="BX89" t="str">
        <f ca="1"/>
        <v>No subcategories</v>
      </c>
      <c r="BY89" t="str">
        <f ca="1"/>
        <v>No subcategories</v>
      </c>
      <c r="BZ89" t="str">
        <f ca="1"/>
        <v>No subcategories</v>
      </c>
      <c r="CA89" t="str">
        <f ca="1"/>
        <v>No subcategories</v>
      </c>
      <c r="CB89" t="str">
        <f ca="1"/>
        <v>No subcategories</v>
      </c>
      <c r="CC89" t="str">
        <f ca="1"/>
        <v>No subcategories</v>
      </c>
      <c r="CD89" t="str">
        <f ca="1"/>
        <v>No subcategories</v>
      </c>
      <c r="CE89" t="str">
        <f ca="1"/>
        <v>No subcategories</v>
      </c>
      <c r="CF89" t="str">
        <f ca="1"/>
        <v>No subcategories</v>
      </c>
      <c r="CG89" t="str">
        <f ca="1"/>
        <v>No subcategories</v>
      </c>
      <c r="CH89" t="str">
        <f ca="1"/>
        <v>No subcategories</v>
      </c>
      <c r="CI89" t="str">
        <f ca="1"/>
        <v>No subcategories</v>
      </c>
      <c r="CJ89" t="str">
        <f ca="1"/>
        <v>No subcategories</v>
      </c>
      <c r="CK89" t="str">
        <f ca="1"/>
        <v>No subcategories</v>
      </c>
      <c r="CL89" t="str">
        <f ca="1"/>
        <v>No subcategories</v>
      </c>
      <c r="CM89" t="str">
        <f ca="1"/>
        <v>No subcategories</v>
      </c>
      <c r="CN89" t="str">
        <f ca="1"/>
        <v>No subcategories</v>
      </c>
      <c r="CO89" t="str">
        <f ca="1"/>
        <v>No subcategories</v>
      </c>
      <c r="CP89" t="str">
        <f ca="1"/>
        <v>No subcategories</v>
      </c>
      <c r="CQ89" t="str">
        <f ca="1"/>
        <v>No subcategories</v>
      </c>
    </row>
    <row r="90" spans="3:95" x14ac:dyDescent="0.3">
      <c r="C90" t="str" cm="1">
        <f t="array" aca="1" ref="C90:CQ90" ca="1">IFERROR(TRANSPOSE(INDEX(_xlfn._xlws.FILTER(INDIRECT("SubcategoriesTable[Subcategory name]"),INDIRECT("SubcategoriesTable[Category name]")=$B90),,)),"No subcategories")</f>
        <v>No subcategories</v>
      </c>
      <c r="D90" t="str">
        <f ca="1"/>
        <v>No subcategories</v>
      </c>
      <c r="E90" t="str">
        <f ca="1"/>
        <v>No subcategories</v>
      </c>
      <c r="F90" t="str">
        <f ca="1"/>
        <v>No subcategories</v>
      </c>
      <c r="G90" t="str">
        <f ca="1"/>
        <v>No subcategories</v>
      </c>
      <c r="H90" t="str">
        <f ca="1"/>
        <v>No subcategories</v>
      </c>
      <c r="I90" t="str">
        <f ca="1"/>
        <v>No subcategories</v>
      </c>
      <c r="J90" t="str">
        <f ca="1"/>
        <v>No subcategories</v>
      </c>
      <c r="K90" t="str">
        <f ca="1"/>
        <v>No subcategories</v>
      </c>
      <c r="L90" t="str">
        <f ca="1"/>
        <v>No subcategories</v>
      </c>
      <c r="M90" t="str">
        <f ca="1"/>
        <v>No subcategories</v>
      </c>
      <c r="N90" t="str">
        <f ca="1"/>
        <v>No subcategories</v>
      </c>
      <c r="O90" t="str">
        <f ca="1"/>
        <v>No subcategories</v>
      </c>
      <c r="P90" t="str">
        <f ca="1"/>
        <v>No subcategories</v>
      </c>
      <c r="Q90" t="str">
        <f ca="1"/>
        <v>No subcategories</v>
      </c>
      <c r="R90" t="str">
        <f ca="1"/>
        <v>No subcategories</v>
      </c>
      <c r="S90" t="str">
        <f ca="1"/>
        <v>No subcategories</v>
      </c>
      <c r="T90" t="str">
        <f ca="1"/>
        <v>No subcategories</v>
      </c>
      <c r="U90" t="str">
        <f ca="1"/>
        <v>No subcategories</v>
      </c>
      <c r="V90" t="str">
        <f ca="1"/>
        <v>No subcategories</v>
      </c>
      <c r="W90" t="str">
        <f ca="1"/>
        <v>No subcategories</v>
      </c>
      <c r="X90" t="str">
        <f ca="1"/>
        <v>No subcategories</v>
      </c>
      <c r="Y90" t="str">
        <f ca="1"/>
        <v>No subcategories</v>
      </c>
      <c r="Z90" t="str">
        <f ca="1"/>
        <v>No subcategories</v>
      </c>
      <c r="AA90" t="str">
        <f ca="1"/>
        <v>No subcategories</v>
      </c>
      <c r="AB90" t="str">
        <f ca="1"/>
        <v>No subcategories</v>
      </c>
      <c r="AC90" t="str">
        <f ca="1"/>
        <v>No subcategories</v>
      </c>
      <c r="AD90" t="str">
        <f ca="1"/>
        <v>No subcategories</v>
      </c>
      <c r="AE90" t="str">
        <f ca="1"/>
        <v>No subcategories</v>
      </c>
      <c r="AF90" t="str">
        <f ca="1"/>
        <v>No subcategories</v>
      </c>
      <c r="AG90" t="str">
        <f ca="1"/>
        <v>No subcategories</v>
      </c>
      <c r="AH90" t="str">
        <f ca="1"/>
        <v>No subcategories</v>
      </c>
      <c r="AI90" t="str">
        <f ca="1"/>
        <v>No subcategories</v>
      </c>
      <c r="AJ90" t="str">
        <f ca="1"/>
        <v>No subcategories</v>
      </c>
      <c r="AK90" t="str">
        <f ca="1"/>
        <v>No subcategories</v>
      </c>
      <c r="AL90" t="str">
        <f ca="1"/>
        <v>No subcategories</v>
      </c>
      <c r="AM90" t="str">
        <f ca="1"/>
        <v>No subcategories</v>
      </c>
      <c r="AN90" t="str">
        <f ca="1"/>
        <v>No subcategories</v>
      </c>
      <c r="AO90" t="str">
        <f ca="1"/>
        <v>No subcategories</v>
      </c>
      <c r="AP90" t="str">
        <f ca="1"/>
        <v>No subcategories</v>
      </c>
      <c r="AQ90" t="str">
        <f ca="1"/>
        <v>No subcategories</v>
      </c>
      <c r="AR90" t="str">
        <f ca="1"/>
        <v>No subcategories</v>
      </c>
      <c r="AS90" t="str">
        <f ca="1"/>
        <v>No subcategories</v>
      </c>
      <c r="AT90" t="str">
        <f ca="1"/>
        <v>No subcategories</v>
      </c>
      <c r="AU90" t="str">
        <f ca="1"/>
        <v>No subcategories</v>
      </c>
      <c r="AV90" t="str">
        <f ca="1"/>
        <v>No subcategories</v>
      </c>
      <c r="AW90" t="str">
        <f ca="1"/>
        <v>No subcategories</v>
      </c>
      <c r="AX90" t="str">
        <f ca="1"/>
        <v>No subcategories</v>
      </c>
      <c r="AY90" t="str">
        <f ca="1"/>
        <v>No subcategories</v>
      </c>
      <c r="AZ90" t="str">
        <f ca="1"/>
        <v>No subcategories</v>
      </c>
      <c r="BA90" t="str">
        <f ca="1"/>
        <v>No subcategories</v>
      </c>
      <c r="BB90" t="str">
        <f ca="1"/>
        <v>No subcategories</v>
      </c>
      <c r="BC90" t="str">
        <f ca="1"/>
        <v>No subcategories</v>
      </c>
      <c r="BD90" t="str">
        <f ca="1"/>
        <v>No subcategories</v>
      </c>
      <c r="BE90" t="str">
        <f ca="1"/>
        <v>No subcategories</v>
      </c>
      <c r="BF90" t="str">
        <f ca="1"/>
        <v>No subcategories</v>
      </c>
      <c r="BG90" t="str">
        <f ca="1"/>
        <v>No subcategories</v>
      </c>
      <c r="BH90" t="str">
        <f ca="1"/>
        <v>No subcategories</v>
      </c>
      <c r="BI90" t="str">
        <f ca="1"/>
        <v>No subcategories</v>
      </c>
      <c r="BJ90" t="str">
        <f ca="1"/>
        <v>No subcategories</v>
      </c>
      <c r="BK90" t="str">
        <f ca="1"/>
        <v>No subcategories</v>
      </c>
      <c r="BL90" t="str">
        <f ca="1"/>
        <v>No subcategories</v>
      </c>
      <c r="BM90" t="str">
        <f ca="1"/>
        <v>No subcategories</v>
      </c>
      <c r="BN90" t="str">
        <f ca="1"/>
        <v>No subcategories</v>
      </c>
      <c r="BO90" t="str">
        <f ca="1"/>
        <v>No subcategories</v>
      </c>
      <c r="BP90" t="str">
        <f ca="1"/>
        <v>No subcategories</v>
      </c>
      <c r="BQ90" t="str">
        <f ca="1"/>
        <v>No subcategories</v>
      </c>
      <c r="BR90" t="str">
        <f ca="1"/>
        <v>No subcategories</v>
      </c>
      <c r="BS90" t="str">
        <f ca="1"/>
        <v>No subcategories</v>
      </c>
      <c r="BT90" t="str">
        <f ca="1"/>
        <v>No subcategories</v>
      </c>
      <c r="BU90" t="str">
        <f ca="1"/>
        <v>No subcategories</v>
      </c>
      <c r="BV90" t="str">
        <f ca="1"/>
        <v>No subcategories</v>
      </c>
      <c r="BW90" t="str">
        <f ca="1"/>
        <v>No subcategories</v>
      </c>
      <c r="BX90" t="str">
        <f ca="1"/>
        <v>No subcategories</v>
      </c>
      <c r="BY90" t="str">
        <f ca="1"/>
        <v>No subcategories</v>
      </c>
      <c r="BZ90" t="str">
        <f ca="1"/>
        <v>No subcategories</v>
      </c>
      <c r="CA90" t="str">
        <f ca="1"/>
        <v>No subcategories</v>
      </c>
      <c r="CB90" t="str">
        <f ca="1"/>
        <v>No subcategories</v>
      </c>
      <c r="CC90" t="str">
        <f ca="1"/>
        <v>No subcategories</v>
      </c>
      <c r="CD90" t="str">
        <f ca="1"/>
        <v>No subcategories</v>
      </c>
      <c r="CE90" t="str">
        <f ca="1"/>
        <v>No subcategories</v>
      </c>
      <c r="CF90" t="str">
        <f ca="1"/>
        <v>No subcategories</v>
      </c>
      <c r="CG90" t="str">
        <f ca="1"/>
        <v>No subcategories</v>
      </c>
      <c r="CH90" t="str">
        <f ca="1"/>
        <v>No subcategories</v>
      </c>
      <c r="CI90" t="str">
        <f ca="1"/>
        <v>No subcategories</v>
      </c>
      <c r="CJ90" t="str">
        <f ca="1"/>
        <v>No subcategories</v>
      </c>
      <c r="CK90" t="str">
        <f ca="1"/>
        <v>No subcategories</v>
      </c>
      <c r="CL90" t="str">
        <f ca="1"/>
        <v>No subcategories</v>
      </c>
      <c r="CM90" t="str">
        <f ca="1"/>
        <v>No subcategories</v>
      </c>
      <c r="CN90" t="str">
        <f ca="1"/>
        <v>No subcategories</v>
      </c>
      <c r="CO90" t="str">
        <f ca="1"/>
        <v>No subcategories</v>
      </c>
      <c r="CP90" t="str">
        <f ca="1"/>
        <v>No subcategories</v>
      </c>
      <c r="CQ90" t="str">
        <f ca="1"/>
        <v>No subcategories</v>
      </c>
    </row>
    <row r="91" spans="3:95" x14ac:dyDescent="0.3">
      <c r="C91" t="str" cm="1">
        <f t="array" aca="1" ref="C91:CQ91" ca="1">IFERROR(TRANSPOSE(INDEX(_xlfn._xlws.FILTER(INDIRECT("SubcategoriesTable[Subcategory name]"),INDIRECT("SubcategoriesTable[Category name]")=$B91),,)),"No subcategories")</f>
        <v>No subcategories</v>
      </c>
      <c r="D91" t="str">
        <f ca="1"/>
        <v>No subcategories</v>
      </c>
      <c r="E91" t="str">
        <f ca="1"/>
        <v>No subcategories</v>
      </c>
      <c r="F91" t="str">
        <f ca="1"/>
        <v>No subcategories</v>
      </c>
      <c r="G91" t="str">
        <f ca="1"/>
        <v>No subcategories</v>
      </c>
      <c r="H91" t="str">
        <f ca="1"/>
        <v>No subcategories</v>
      </c>
      <c r="I91" t="str">
        <f ca="1"/>
        <v>No subcategories</v>
      </c>
      <c r="J91" t="str">
        <f ca="1"/>
        <v>No subcategories</v>
      </c>
      <c r="K91" t="str">
        <f ca="1"/>
        <v>No subcategories</v>
      </c>
      <c r="L91" t="str">
        <f ca="1"/>
        <v>No subcategories</v>
      </c>
      <c r="M91" t="str">
        <f ca="1"/>
        <v>No subcategories</v>
      </c>
      <c r="N91" t="str">
        <f ca="1"/>
        <v>No subcategories</v>
      </c>
      <c r="O91" t="str">
        <f ca="1"/>
        <v>No subcategories</v>
      </c>
      <c r="P91" t="str">
        <f ca="1"/>
        <v>No subcategories</v>
      </c>
      <c r="Q91" t="str">
        <f ca="1"/>
        <v>No subcategories</v>
      </c>
      <c r="R91" t="str">
        <f ca="1"/>
        <v>No subcategories</v>
      </c>
      <c r="S91" t="str">
        <f ca="1"/>
        <v>No subcategories</v>
      </c>
      <c r="T91" t="str">
        <f ca="1"/>
        <v>No subcategories</v>
      </c>
      <c r="U91" t="str">
        <f ca="1"/>
        <v>No subcategories</v>
      </c>
      <c r="V91" t="str">
        <f ca="1"/>
        <v>No subcategories</v>
      </c>
      <c r="W91" t="str">
        <f ca="1"/>
        <v>No subcategories</v>
      </c>
      <c r="X91" t="str">
        <f ca="1"/>
        <v>No subcategories</v>
      </c>
      <c r="Y91" t="str">
        <f ca="1"/>
        <v>No subcategories</v>
      </c>
      <c r="Z91" t="str">
        <f ca="1"/>
        <v>No subcategories</v>
      </c>
      <c r="AA91" t="str">
        <f ca="1"/>
        <v>No subcategories</v>
      </c>
      <c r="AB91" t="str">
        <f ca="1"/>
        <v>No subcategories</v>
      </c>
      <c r="AC91" t="str">
        <f ca="1"/>
        <v>No subcategories</v>
      </c>
      <c r="AD91" t="str">
        <f ca="1"/>
        <v>No subcategories</v>
      </c>
      <c r="AE91" t="str">
        <f ca="1"/>
        <v>No subcategories</v>
      </c>
      <c r="AF91" t="str">
        <f ca="1"/>
        <v>No subcategories</v>
      </c>
      <c r="AG91" t="str">
        <f ca="1"/>
        <v>No subcategories</v>
      </c>
      <c r="AH91" t="str">
        <f ca="1"/>
        <v>No subcategories</v>
      </c>
      <c r="AI91" t="str">
        <f ca="1"/>
        <v>No subcategories</v>
      </c>
      <c r="AJ91" t="str">
        <f ca="1"/>
        <v>No subcategories</v>
      </c>
      <c r="AK91" t="str">
        <f ca="1"/>
        <v>No subcategories</v>
      </c>
      <c r="AL91" t="str">
        <f ca="1"/>
        <v>No subcategories</v>
      </c>
      <c r="AM91" t="str">
        <f ca="1"/>
        <v>No subcategories</v>
      </c>
      <c r="AN91" t="str">
        <f ca="1"/>
        <v>No subcategories</v>
      </c>
      <c r="AO91" t="str">
        <f ca="1"/>
        <v>No subcategories</v>
      </c>
      <c r="AP91" t="str">
        <f ca="1"/>
        <v>No subcategories</v>
      </c>
      <c r="AQ91" t="str">
        <f ca="1"/>
        <v>No subcategories</v>
      </c>
      <c r="AR91" t="str">
        <f ca="1"/>
        <v>No subcategories</v>
      </c>
      <c r="AS91" t="str">
        <f ca="1"/>
        <v>No subcategories</v>
      </c>
      <c r="AT91" t="str">
        <f ca="1"/>
        <v>No subcategories</v>
      </c>
      <c r="AU91" t="str">
        <f ca="1"/>
        <v>No subcategories</v>
      </c>
      <c r="AV91" t="str">
        <f ca="1"/>
        <v>No subcategories</v>
      </c>
      <c r="AW91" t="str">
        <f ca="1"/>
        <v>No subcategories</v>
      </c>
      <c r="AX91" t="str">
        <f ca="1"/>
        <v>No subcategories</v>
      </c>
      <c r="AY91" t="str">
        <f ca="1"/>
        <v>No subcategories</v>
      </c>
      <c r="AZ91" t="str">
        <f ca="1"/>
        <v>No subcategories</v>
      </c>
      <c r="BA91" t="str">
        <f ca="1"/>
        <v>No subcategories</v>
      </c>
      <c r="BB91" t="str">
        <f ca="1"/>
        <v>No subcategories</v>
      </c>
      <c r="BC91" t="str">
        <f ca="1"/>
        <v>No subcategories</v>
      </c>
      <c r="BD91" t="str">
        <f ca="1"/>
        <v>No subcategories</v>
      </c>
      <c r="BE91" t="str">
        <f ca="1"/>
        <v>No subcategories</v>
      </c>
      <c r="BF91" t="str">
        <f ca="1"/>
        <v>No subcategories</v>
      </c>
      <c r="BG91" t="str">
        <f ca="1"/>
        <v>No subcategories</v>
      </c>
      <c r="BH91" t="str">
        <f ca="1"/>
        <v>No subcategories</v>
      </c>
      <c r="BI91" t="str">
        <f ca="1"/>
        <v>No subcategories</v>
      </c>
      <c r="BJ91" t="str">
        <f ca="1"/>
        <v>No subcategories</v>
      </c>
      <c r="BK91" t="str">
        <f ca="1"/>
        <v>No subcategories</v>
      </c>
      <c r="BL91" t="str">
        <f ca="1"/>
        <v>No subcategories</v>
      </c>
      <c r="BM91" t="str">
        <f ca="1"/>
        <v>No subcategories</v>
      </c>
      <c r="BN91" t="str">
        <f ca="1"/>
        <v>No subcategories</v>
      </c>
      <c r="BO91" t="str">
        <f ca="1"/>
        <v>No subcategories</v>
      </c>
      <c r="BP91" t="str">
        <f ca="1"/>
        <v>No subcategories</v>
      </c>
      <c r="BQ91" t="str">
        <f ca="1"/>
        <v>No subcategories</v>
      </c>
      <c r="BR91" t="str">
        <f ca="1"/>
        <v>No subcategories</v>
      </c>
      <c r="BS91" t="str">
        <f ca="1"/>
        <v>No subcategories</v>
      </c>
      <c r="BT91" t="str">
        <f ca="1"/>
        <v>No subcategories</v>
      </c>
      <c r="BU91" t="str">
        <f ca="1"/>
        <v>No subcategories</v>
      </c>
      <c r="BV91" t="str">
        <f ca="1"/>
        <v>No subcategories</v>
      </c>
      <c r="BW91" t="str">
        <f ca="1"/>
        <v>No subcategories</v>
      </c>
      <c r="BX91" t="str">
        <f ca="1"/>
        <v>No subcategories</v>
      </c>
      <c r="BY91" t="str">
        <f ca="1"/>
        <v>No subcategories</v>
      </c>
      <c r="BZ91" t="str">
        <f ca="1"/>
        <v>No subcategories</v>
      </c>
      <c r="CA91" t="str">
        <f ca="1"/>
        <v>No subcategories</v>
      </c>
      <c r="CB91" t="str">
        <f ca="1"/>
        <v>No subcategories</v>
      </c>
      <c r="CC91" t="str">
        <f ca="1"/>
        <v>No subcategories</v>
      </c>
      <c r="CD91" t="str">
        <f ca="1"/>
        <v>No subcategories</v>
      </c>
      <c r="CE91" t="str">
        <f ca="1"/>
        <v>No subcategories</v>
      </c>
      <c r="CF91" t="str">
        <f ca="1"/>
        <v>No subcategories</v>
      </c>
      <c r="CG91" t="str">
        <f ca="1"/>
        <v>No subcategories</v>
      </c>
      <c r="CH91" t="str">
        <f ca="1"/>
        <v>No subcategories</v>
      </c>
      <c r="CI91" t="str">
        <f ca="1"/>
        <v>No subcategories</v>
      </c>
      <c r="CJ91" t="str">
        <f ca="1"/>
        <v>No subcategories</v>
      </c>
      <c r="CK91" t="str">
        <f ca="1"/>
        <v>No subcategories</v>
      </c>
      <c r="CL91" t="str">
        <f ca="1"/>
        <v>No subcategories</v>
      </c>
      <c r="CM91" t="str">
        <f ca="1"/>
        <v>No subcategories</v>
      </c>
      <c r="CN91" t="str">
        <f ca="1"/>
        <v>No subcategories</v>
      </c>
      <c r="CO91" t="str">
        <f ca="1"/>
        <v>No subcategories</v>
      </c>
      <c r="CP91" t="str">
        <f ca="1"/>
        <v>No subcategories</v>
      </c>
      <c r="CQ91" t="str">
        <f ca="1"/>
        <v>No subcategories</v>
      </c>
    </row>
    <row r="92" spans="3:95" x14ac:dyDescent="0.3">
      <c r="C92" t="str" cm="1">
        <f t="array" aca="1" ref="C92:CQ92" ca="1">IFERROR(TRANSPOSE(INDEX(_xlfn._xlws.FILTER(INDIRECT("SubcategoriesTable[Subcategory name]"),INDIRECT("SubcategoriesTable[Category name]")=$B92),,)),"No subcategories")</f>
        <v>No subcategories</v>
      </c>
      <c r="D92" t="str">
        <f ca="1"/>
        <v>No subcategories</v>
      </c>
      <c r="E92" t="str">
        <f ca="1"/>
        <v>No subcategories</v>
      </c>
      <c r="F92" t="str">
        <f ca="1"/>
        <v>No subcategories</v>
      </c>
      <c r="G92" t="str">
        <f ca="1"/>
        <v>No subcategories</v>
      </c>
      <c r="H92" t="str">
        <f ca="1"/>
        <v>No subcategories</v>
      </c>
      <c r="I92" t="str">
        <f ca="1"/>
        <v>No subcategories</v>
      </c>
      <c r="J92" t="str">
        <f ca="1"/>
        <v>No subcategories</v>
      </c>
      <c r="K92" t="str">
        <f ca="1"/>
        <v>No subcategories</v>
      </c>
      <c r="L92" t="str">
        <f ca="1"/>
        <v>No subcategories</v>
      </c>
      <c r="M92" t="str">
        <f ca="1"/>
        <v>No subcategories</v>
      </c>
      <c r="N92" t="str">
        <f ca="1"/>
        <v>No subcategories</v>
      </c>
      <c r="O92" t="str">
        <f ca="1"/>
        <v>No subcategories</v>
      </c>
      <c r="P92" t="str">
        <f ca="1"/>
        <v>No subcategories</v>
      </c>
      <c r="Q92" t="str">
        <f ca="1"/>
        <v>No subcategories</v>
      </c>
      <c r="R92" t="str">
        <f ca="1"/>
        <v>No subcategories</v>
      </c>
      <c r="S92" t="str">
        <f ca="1"/>
        <v>No subcategories</v>
      </c>
      <c r="T92" t="str">
        <f ca="1"/>
        <v>No subcategories</v>
      </c>
      <c r="U92" t="str">
        <f ca="1"/>
        <v>No subcategories</v>
      </c>
      <c r="V92" t="str">
        <f ca="1"/>
        <v>No subcategories</v>
      </c>
      <c r="W92" t="str">
        <f ca="1"/>
        <v>No subcategories</v>
      </c>
      <c r="X92" t="str">
        <f ca="1"/>
        <v>No subcategories</v>
      </c>
      <c r="Y92" t="str">
        <f ca="1"/>
        <v>No subcategories</v>
      </c>
      <c r="Z92" t="str">
        <f ca="1"/>
        <v>No subcategories</v>
      </c>
      <c r="AA92" t="str">
        <f ca="1"/>
        <v>No subcategories</v>
      </c>
      <c r="AB92" t="str">
        <f ca="1"/>
        <v>No subcategories</v>
      </c>
      <c r="AC92" t="str">
        <f ca="1"/>
        <v>No subcategories</v>
      </c>
      <c r="AD92" t="str">
        <f ca="1"/>
        <v>No subcategories</v>
      </c>
      <c r="AE92" t="str">
        <f ca="1"/>
        <v>No subcategories</v>
      </c>
      <c r="AF92" t="str">
        <f ca="1"/>
        <v>No subcategories</v>
      </c>
      <c r="AG92" t="str">
        <f ca="1"/>
        <v>No subcategories</v>
      </c>
      <c r="AH92" t="str">
        <f ca="1"/>
        <v>No subcategories</v>
      </c>
      <c r="AI92" t="str">
        <f ca="1"/>
        <v>No subcategories</v>
      </c>
      <c r="AJ92" t="str">
        <f ca="1"/>
        <v>No subcategories</v>
      </c>
      <c r="AK92" t="str">
        <f ca="1"/>
        <v>No subcategories</v>
      </c>
      <c r="AL92" t="str">
        <f ca="1"/>
        <v>No subcategories</v>
      </c>
      <c r="AM92" t="str">
        <f ca="1"/>
        <v>No subcategories</v>
      </c>
      <c r="AN92" t="str">
        <f ca="1"/>
        <v>No subcategories</v>
      </c>
      <c r="AO92" t="str">
        <f ca="1"/>
        <v>No subcategories</v>
      </c>
      <c r="AP92" t="str">
        <f ca="1"/>
        <v>No subcategories</v>
      </c>
      <c r="AQ92" t="str">
        <f ca="1"/>
        <v>No subcategories</v>
      </c>
      <c r="AR92" t="str">
        <f ca="1"/>
        <v>No subcategories</v>
      </c>
      <c r="AS92" t="str">
        <f ca="1"/>
        <v>No subcategories</v>
      </c>
      <c r="AT92" t="str">
        <f ca="1"/>
        <v>No subcategories</v>
      </c>
      <c r="AU92" t="str">
        <f ca="1"/>
        <v>No subcategories</v>
      </c>
      <c r="AV92" t="str">
        <f ca="1"/>
        <v>No subcategories</v>
      </c>
      <c r="AW92" t="str">
        <f ca="1"/>
        <v>No subcategories</v>
      </c>
      <c r="AX92" t="str">
        <f ca="1"/>
        <v>No subcategories</v>
      </c>
      <c r="AY92" t="str">
        <f ca="1"/>
        <v>No subcategories</v>
      </c>
      <c r="AZ92" t="str">
        <f ca="1"/>
        <v>No subcategories</v>
      </c>
      <c r="BA92" t="str">
        <f ca="1"/>
        <v>No subcategories</v>
      </c>
      <c r="BB92" t="str">
        <f ca="1"/>
        <v>No subcategories</v>
      </c>
      <c r="BC92" t="str">
        <f ca="1"/>
        <v>No subcategories</v>
      </c>
      <c r="BD92" t="str">
        <f ca="1"/>
        <v>No subcategories</v>
      </c>
      <c r="BE92" t="str">
        <f ca="1"/>
        <v>No subcategories</v>
      </c>
      <c r="BF92" t="str">
        <f ca="1"/>
        <v>No subcategories</v>
      </c>
      <c r="BG92" t="str">
        <f ca="1"/>
        <v>No subcategories</v>
      </c>
      <c r="BH92" t="str">
        <f ca="1"/>
        <v>No subcategories</v>
      </c>
      <c r="BI92" t="str">
        <f ca="1"/>
        <v>No subcategories</v>
      </c>
      <c r="BJ92" t="str">
        <f ca="1"/>
        <v>No subcategories</v>
      </c>
      <c r="BK92" t="str">
        <f ca="1"/>
        <v>No subcategories</v>
      </c>
      <c r="BL92" t="str">
        <f ca="1"/>
        <v>No subcategories</v>
      </c>
      <c r="BM92" t="str">
        <f ca="1"/>
        <v>No subcategories</v>
      </c>
      <c r="BN92" t="str">
        <f ca="1"/>
        <v>No subcategories</v>
      </c>
      <c r="BO92" t="str">
        <f ca="1"/>
        <v>No subcategories</v>
      </c>
      <c r="BP92" t="str">
        <f ca="1"/>
        <v>No subcategories</v>
      </c>
      <c r="BQ92" t="str">
        <f ca="1"/>
        <v>No subcategories</v>
      </c>
      <c r="BR92" t="str">
        <f ca="1"/>
        <v>No subcategories</v>
      </c>
      <c r="BS92" t="str">
        <f ca="1"/>
        <v>No subcategories</v>
      </c>
      <c r="BT92" t="str">
        <f ca="1"/>
        <v>No subcategories</v>
      </c>
      <c r="BU92" t="str">
        <f ca="1"/>
        <v>No subcategories</v>
      </c>
      <c r="BV92" t="str">
        <f ca="1"/>
        <v>No subcategories</v>
      </c>
      <c r="BW92" t="str">
        <f ca="1"/>
        <v>No subcategories</v>
      </c>
      <c r="BX92" t="str">
        <f ca="1"/>
        <v>No subcategories</v>
      </c>
      <c r="BY92" t="str">
        <f ca="1"/>
        <v>No subcategories</v>
      </c>
      <c r="BZ92" t="str">
        <f ca="1"/>
        <v>No subcategories</v>
      </c>
      <c r="CA92" t="str">
        <f ca="1"/>
        <v>No subcategories</v>
      </c>
      <c r="CB92" t="str">
        <f ca="1"/>
        <v>No subcategories</v>
      </c>
      <c r="CC92" t="str">
        <f ca="1"/>
        <v>No subcategories</v>
      </c>
      <c r="CD92" t="str">
        <f ca="1"/>
        <v>No subcategories</v>
      </c>
      <c r="CE92" t="str">
        <f ca="1"/>
        <v>No subcategories</v>
      </c>
      <c r="CF92" t="str">
        <f ca="1"/>
        <v>No subcategories</v>
      </c>
      <c r="CG92" t="str">
        <f ca="1"/>
        <v>No subcategories</v>
      </c>
      <c r="CH92" t="str">
        <f ca="1"/>
        <v>No subcategories</v>
      </c>
      <c r="CI92" t="str">
        <f ca="1"/>
        <v>No subcategories</v>
      </c>
      <c r="CJ92" t="str">
        <f ca="1"/>
        <v>No subcategories</v>
      </c>
      <c r="CK92" t="str">
        <f ca="1"/>
        <v>No subcategories</v>
      </c>
      <c r="CL92" t="str">
        <f ca="1"/>
        <v>No subcategories</v>
      </c>
      <c r="CM92" t="str">
        <f ca="1"/>
        <v>No subcategories</v>
      </c>
      <c r="CN92" t="str">
        <f ca="1"/>
        <v>No subcategories</v>
      </c>
      <c r="CO92" t="str">
        <f ca="1"/>
        <v>No subcategories</v>
      </c>
      <c r="CP92" t="str">
        <f ca="1"/>
        <v>No subcategories</v>
      </c>
      <c r="CQ92" t="str">
        <f ca="1"/>
        <v>No subcategories</v>
      </c>
    </row>
    <row r="93" spans="3:95" x14ac:dyDescent="0.3">
      <c r="C93" t="str" cm="1">
        <f t="array" aca="1" ref="C93:CQ93" ca="1">IFERROR(TRANSPOSE(INDEX(_xlfn._xlws.FILTER(INDIRECT("SubcategoriesTable[Subcategory name]"),INDIRECT("SubcategoriesTable[Category name]")=$B93),,)),"No subcategories")</f>
        <v>No subcategories</v>
      </c>
      <c r="D93" t="str">
        <f ca="1"/>
        <v>No subcategories</v>
      </c>
      <c r="E93" t="str">
        <f ca="1"/>
        <v>No subcategories</v>
      </c>
      <c r="F93" t="str">
        <f ca="1"/>
        <v>No subcategories</v>
      </c>
      <c r="G93" t="str">
        <f ca="1"/>
        <v>No subcategories</v>
      </c>
      <c r="H93" t="str">
        <f ca="1"/>
        <v>No subcategories</v>
      </c>
      <c r="I93" t="str">
        <f ca="1"/>
        <v>No subcategories</v>
      </c>
      <c r="J93" t="str">
        <f ca="1"/>
        <v>No subcategories</v>
      </c>
      <c r="K93" t="str">
        <f ca="1"/>
        <v>No subcategories</v>
      </c>
      <c r="L93" t="str">
        <f ca="1"/>
        <v>No subcategories</v>
      </c>
      <c r="M93" t="str">
        <f ca="1"/>
        <v>No subcategories</v>
      </c>
      <c r="N93" t="str">
        <f ca="1"/>
        <v>No subcategories</v>
      </c>
      <c r="O93" t="str">
        <f ca="1"/>
        <v>No subcategories</v>
      </c>
      <c r="P93" t="str">
        <f ca="1"/>
        <v>No subcategories</v>
      </c>
      <c r="Q93" t="str">
        <f ca="1"/>
        <v>No subcategories</v>
      </c>
      <c r="R93" t="str">
        <f ca="1"/>
        <v>No subcategories</v>
      </c>
      <c r="S93" t="str">
        <f ca="1"/>
        <v>No subcategories</v>
      </c>
      <c r="T93" t="str">
        <f ca="1"/>
        <v>No subcategories</v>
      </c>
      <c r="U93" t="str">
        <f ca="1"/>
        <v>No subcategories</v>
      </c>
      <c r="V93" t="str">
        <f ca="1"/>
        <v>No subcategories</v>
      </c>
      <c r="W93" t="str">
        <f ca="1"/>
        <v>No subcategories</v>
      </c>
      <c r="X93" t="str">
        <f ca="1"/>
        <v>No subcategories</v>
      </c>
      <c r="Y93" t="str">
        <f ca="1"/>
        <v>No subcategories</v>
      </c>
      <c r="Z93" t="str">
        <f ca="1"/>
        <v>No subcategories</v>
      </c>
      <c r="AA93" t="str">
        <f ca="1"/>
        <v>No subcategories</v>
      </c>
      <c r="AB93" t="str">
        <f ca="1"/>
        <v>No subcategories</v>
      </c>
      <c r="AC93" t="str">
        <f ca="1"/>
        <v>No subcategories</v>
      </c>
      <c r="AD93" t="str">
        <f ca="1"/>
        <v>No subcategories</v>
      </c>
      <c r="AE93" t="str">
        <f ca="1"/>
        <v>No subcategories</v>
      </c>
      <c r="AF93" t="str">
        <f ca="1"/>
        <v>No subcategories</v>
      </c>
      <c r="AG93" t="str">
        <f ca="1"/>
        <v>No subcategories</v>
      </c>
      <c r="AH93" t="str">
        <f ca="1"/>
        <v>No subcategories</v>
      </c>
      <c r="AI93" t="str">
        <f ca="1"/>
        <v>No subcategories</v>
      </c>
      <c r="AJ93" t="str">
        <f ca="1"/>
        <v>No subcategories</v>
      </c>
      <c r="AK93" t="str">
        <f ca="1"/>
        <v>No subcategories</v>
      </c>
      <c r="AL93" t="str">
        <f ca="1"/>
        <v>No subcategories</v>
      </c>
      <c r="AM93" t="str">
        <f ca="1"/>
        <v>No subcategories</v>
      </c>
      <c r="AN93" t="str">
        <f ca="1"/>
        <v>No subcategories</v>
      </c>
      <c r="AO93" t="str">
        <f ca="1"/>
        <v>No subcategories</v>
      </c>
      <c r="AP93" t="str">
        <f ca="1"/>
        <v>No subcategories</v>
      </c>
      <c r="AQ93" t="str">
        <f ca="1"/>
        <v>No subcategories</v>
      </c>
      <c r="AR93" t="str">
        <f ca="1"/>
        <v>No subcategories</v>
      </c>
      <c r="AS93" t="str">
        <f ca="1"/>
        <v>No subcategories</v>
      </c>
      <c r="AT93" t="str">
        <f ca="1"/>
        <v>No subcategories</v>
      </c>
      <c r="AU93" t="str">
        <f ca="1"/>
        <v>No subcategories</v>
      </c>
      <c r="AV93" t="str">
        <f ca="1"/>
        <v>No subcategories</v>
      </c>
      <c r="AW93" t="str">
        <f ca="1"/>
        <v>No subcategories</v>
      </c>
      <c r="AX93" t="str">
        <f ca="1"/>
        <v>No subcategories</v>
      </c>
      <c r="AY93" t="str">
        <f ca="1"/>
        <v>No subcategories</v>
      </c>
      <c r="AZ93" t="str">
        <f ca="1"/>
        <v>No subcategories</v>
      </c>
      <c r="BA93" t="str">
        <f ca="1"/>
        <v>No subcategories</v>
      </c>
      <c r="BB93" t="str">
        <f ca="1"/>
        <v>No subcategories</v>
      </c>
      <c r="BC93" t="str">
        <f ca="1"/>
        <v>No subcategories</v>
      </c>
      <c r="BD93" t="str">
        <f ca="1"/>
        <v>No subcategories</v>
      </c>
      <c r="BE93" t="str">
        <f ca="1"/>
        <v>No subcategories</v>
      </c>
      <c r="BF93" t="str">
        <f ca="1"/>
        <v>No subcategories</v>
      </c>
      <c r="BG93" t="str">
        <f ca="1"/>
        <v>No subcategories</v>
      </c>
      <c r="BH93" t="str">
        <f ca="1"/>
        <v>No subcategories</v>
      </c>
      <c r="BI93" t="str">
        <f ca="1"/>
        <v>No subcategories</v>
      </c>
      <c r="BJ93" t="str">
        <f ca="1"/>
        <v>No subcategories</v>
      </c>
      <c r="BK93" t="str">
        <f ca="1"/>
        <v>No subcategories</v>
      </c>
      <c r="BL93" t="str">
        <f ca="1"/>
        <v>No subcategories</v>
      </c>
      <c r="BM93" t="str">
        <f ca="1"/>
        <v>No subcategories</v>
      </c>
      <c r="BN93" t="str">
        <f ca="1"/>
        <v>No subcategories</v>
      </c>
      <c r="BO93" t="str">
        <f ca="1"/>
        <v>No subcategories</v>
      </c>
      <c r="BP93" t="str">
        <f ca="1"/>
        <v>No subcategories</v>
      </c>
      <c r="BQ93" t="str">
        <f ca="1"/>
        <v>No subcategories</v>
      </c>
      <c r="BR93" t="str">
        <f ca="1"/>
        <v>No subcategories</v>
      </c>
      <c r="BS93" t="str">
        <f ca="1"/>
        <v>No subcategories</v>
      </c>
      <c r="BT93" t="str">
        <f ca="1"/>
        <v>No subcategories</v>
      </c>
      <c r="BU93" t="str">
        <f ca="1"/>
        <v>No subcategories</v>
      </c>
      <c r="BV93" t="str">
        <f ca="1"/>
        <v>No subcategories</v>
      </c>
      <c r="BW93" t="str">
        <f ca="1"/>
        <v>No subcategories</v>
      </c>
      <c r="BX93" t="str">
        <f ca="1"/>
        <v>No subcategories</v>
      </c>
      <c r="BY93" t="str">
        <f ca="1"/>
        <v>No subcategories</v>
      </c>
      <c r="BZ93" t="str">
        <f ca="1"/>
        <v>No subcategories</v>
      </c>
      <c r="CA93" t="str">
        <f ca="1"/>
        <v>No subcategories</v>
      </c>
      <c r="CB93" t="str">
        <f ca="1"/>
        <v>No subcategories</v>
      </c>
      <c r="CC93" t="str">
        <f ca="1"/>
        <v>No subcategories</v>
      </c>
      <c r="CD93" t="str">
        <f ca="1"/>
        <v>No subcategories</v>
      </c>
      <c r="CE93" t="str">
        <f ca="1"/>
        <v>No subcategories</v>
      </c>
      <c r="CF93" t="str">
        <f ca="1"/>
        <v>No subcategories</v>
      </c>
      <c r="CG93" t="str">
        <f ca="1"/>
        <v>No subcategories</v>
      </c>
      <c r="CH93" t="str">
        <f ca="1"/>
        <v>No subcategories</v>
      </c>
      <c r="CI93" t="str">
        <f ca="1"/>
        <v>No subcategories</v>
      </c>
      <c r="CJ93" t="str">
        <f ca="1"/>
        <v>No subcategories</v>
      </c>
      <c r="CK93" t="str">
        <f ca="1"/>
        <v>No subcategories</v>
      </c>
      <c r="CL93" t="str">
        <f ca="1"/>
        <v>No subcategories</v>
      </c>
      <c r="CM93" t="str">
        <f ca="1"/>
        <v>No subcategories</v>
      </c>
      <c r="CN93" t="str">
        <f ca="1"/>
        <v>No subcategories</v>
      </c>
      <c r="CO93" t="str">
        <f ca="1"/>
        <v>No subcategories</v>
      </c>
      <c r="CP93" t="str">
        <f ca="1"/>
        <v>No subcategories</v>
      </c>
      <c r="CQ93" t="str">
        <f ca="1"/>
        <v>No subcategories</v>
      </c>
    </row>
    <row r="94" spans="3:95" x14ac:dyDescent="0.3">
      <c r="C94" t="str" cm="1">
        <f t="array" aca="1" ref="C94:CQ94" ca="1">IFERROR(TRANSPOSE(INDEX(_xlfn._xlws.FILTER(INDIRECT("SubcategoriesTable[Subcategory name]"),INDIRECT("SubcategoriesTable[Category name]")=$B94),,)),"No subcategories")</f>
        <v>No subcategories</v>
      </c>
      <c r="D94" t="str">
        <f ca="1"/>
        <v>No subcategories</v>
      </c>
      <c r="E94" t="str">
        <f ca="1"/>
        <v>No subcategories</v>
      </c>
      <c r="F94" t="str">
        <f ca="1"/>
        <v>No subcategories</v>
      </c>
      <c r="G94" t="str">
        <f ca="1"/>
        <v>No subcategories</v>
      </c>
      <c r="H94" t="str">
        <f ca="1"/>
        <v>No subcategories</v>
      </c>
      <c r="I94" t="str">
        <f ca="1"/>
        <v>No subcategories</v>
      </c>
      <c r="J94" t="str">
        <f ca="1"/>
        <v>No subcategories</v>
      </c>
      <c r="K94" t="str">
        <f ca="1"/>
        <v>No subcategories</v>
      </c>
      <c r="L94" t="str">
        <f ca="1"/>
        <v>No subcategories</v>
      </c>
      <c r="M94" t="str">
        <f ca="1"/>
        <v>No subcategories</v>
      </c>
      <c r="N94" t="str">
        <f ca="1"/>
        <v>No subcategories</v>
      </c>
      <c r="O94" t="str">
        <f ca="1"/>
        <v>No subcategories</v>
      </c>
      <c r="P94" t="str">
        <f ca="1"/>
        <v>No subcategories</v>
      </c>
      <c r="Q94" t="str">
        <f ca="1"/>
        <v>No subcategories</v>
      </c>
      <c r="R94" t="str">
        <f ca="1"/>
        <v>No subcategories</v>
      </c>
      <c r="S94" t="str">
        <f ca="1"/>
        <v>No subcategories</v>
      </c>
      <c r="T94" t="str">
        <f ca="1"/>
        <v>No subcategories</v>
      </c>
      <c r="U94" t="str">
        <f ca="1"/>
        <v>No subcategories</v>
      </c>
      <c r="V94" t="str">
        <f ca="1"/>
        <v>No subcategories</v>
      </c>
      <c r="W94" t="str">
        <f ca="1"/>
        <v>No subcategories</v>
      </c>
      <c r="X94" t="str">
        <f ca="1"/>
        <v>No subcategories</v>
      </c>
      <c r="Y94" t="str">
        <f ca="1"/>
        <v>No subcategories</v>
      </c>
      <c r="Z94" t="str">
        <f ca="1"/>
        <v>No subcategories</v>
      </c>
      <c r="AA94" t="str">
        <f ca="1"/>
        <v>No subcategories</v>
      </c>
      <c r="AB94" t="str">
        <f ca="1"/>
        <v>No subcategories</v>
      </c>
      <c r="AC94" t="str">
        <f ca="1"/>
        <v>No subcategories</v>
      </c>
      <c r="AD94" t="str">
        <f ca="1"/>
        <v>No subcategories</v>
      </c>
      <c r="AE94" t="str">
        <f ca="1"/>
        <v>No subcategories</v>
      </c>
      <c r="AF94" t="str">
        <f ca="1"/>
        <v>No subcategories</v>
      </c>
      <c r="AG94" t="str">
        <f ca="1"/>
        <v>No subcategories</v>
      </c>
      <c r="AH94" t="str">
        <f ca="1"/>
        <v>No subcategories</v>
      </c>
      <c r="AI94" t="str">
        <f ca="1"/>
        <v>No subcategories</v>
      </c>
      <c r="AJ94" t="str">
        <f ca="1"/>
        <v>No subcategories</v>
      </c>
      <c r="AK94" t="str">
        <f ca="1"/>
        <v>No subcategories</v>
      </c>
      <c r="AL94" t="str">
        <f ca="1"/>
        <v>No subcategories</v>
      </c>
      <c r="AM94" t="str">
        <f ca="1"/>
        <v>No subcategories</v>
      </c>
      <c r="AN94" t="str">
        <f ca="1"/>
        <v>No subcategories</v>
      </c>
      <c r="AO94" t="str">
        <f ca="1"/>
        <v>No subcategories</v>
      </c>
      <c r="AP94" t="str">
        <f ca="1"/>
        <v>No subcategories</v>
      </c>
      <c r="AQ94" t="str">
        <f ca="1"/>
        <v>No subcategories</v>
      </c>
      <c r="AR94" t="str">
        <f ca="1"/>
        <v>No subcategories</v>
      </c>
      <c r="AS94" t="str">
        <f ca="1"/>
        <v>No subcategories</v>
      </c>
      <c r="AT94" t="str">
        <f ca="1"/>
        <v>No subcategories</v>
      </c>
      <c r="AU94" t="str">
        <f ca="1"/>
        <v>No subcategories</v>
      </c>
      <c r="AV94" t="str">
        <f ca="1"/>
        <v>No subcategories</v>
      </c>
      <c r="AW94" t="str">
        <f ca="1"/>
        <v>No subcategories</v>
      </c>
      <c r="AX94" t="str">
        <f ca="1"/>
        <v>No subcategories</v>
      </c>
      <c r="AY94" t="str">
        <f ca="1"/>
        <v>No subcategories</v>
      </c>
      <c r="AZ94" t="str">
        <f ca="1"/>
        <v>No subcategories</v>
      </c>
      <c r="BA94" t="str">
        <f ca="1"/>
        <v>No subcategories</v>
      </c>
      <c r="BB94" t="str">
        <f ca="1"/>
        <v>No subcategories</v>
      </c>
      <c r="BC94" t="str">
        <f ca="1"/>
        <v>No subcategories</v>
      </c>
      <c r="BD94" t="str">
        <f ca="1"/>
        <v>No subcategories</v>
      </c>
      <c r="BE94" t="str">
        <f ca="1"/>
        <v>No subcategories</v>
      </c>
      <c r="BF94" t="str">
        <f ca="1"/>
        <v>No subcategories</v>
      </c>
      <c r="BG94" t="str">
        <f ca="1"/>
        <v>No subcategories</v>
      </c>
      <c r="BH94" t="str">
        <f ca="1"/>
        <v>No subcategories</v>
      </c>
      <c r="BI94" t="str">
        <f ca="1"/>
        <v>No subcategories</v>
      </c>
      <c r="BJ94" t="str">
        <f ca="1"/>
        <v>No subcategories</v>
      </c>
      <c r="BK94" t="str">
        <f ca="1"/>
        <v>No subcategories</v>
      </c>
      <c r="BL94" t="str">
        <f ca="1"/>
        <v>No subcategories</v>
      </c>
      <c r="BM94" t="str">
        <f ca="1"/>
        <v>No subcategories</v>
      </c>
      <c r="BN94" t="str">
        <f ca="1"/>
        <v>No subcategories</v>
      </c>
      <c r="BO94" t="str">
        <f ca="1"/>
        <v>No subcategories</v>
      </c>
      <c r="BP94" t="str">
        <f ca="1"/>
        <v>No subcategories</v>
      </c>
      <c r="BQ94" t="str">
        <f ca="1"/>
        <v>No subcategories</v>
      </c>
      <c r="BR94" t="str">
        <f ca="1"/>
        <v>No subcategories</v>
      </c>
      <c r="BS94" t="str">
        <f ca="1"/>
        <v>No subcategories</v>
      </c>
      <c r="BT94" t="str">
        <f ca="1"/>
        <v>No subcategories</v>
      </c>
      <c r="BU94" t="str">
        <f ca="1"/>
        <v>No subcategories</v>
      </c>
      <c r="BV94" t="str">
        <f ca="1"/>
        <v>No subcategories</v>
      </c>
      <c r="BW94" t="str">
        <f ca="1"/>
        <v>No subcategories</v>
      </c>
      <c r="BX94" t="str">
        <f ca="1"/>
        <v>No subcategories</v>
      </c>
      <c r="BY94" t="str">
        <f ca="1"/>
        <v>No subcategories</v>
      </c>
      <c r="BZ94" t="str">
        <f ca="1"/>
        <v>No subcategories</v>
      </c>
      <c r="CA94" t="str">
        <f ca="1"/>
        <v>No subcategories</v>
      </c>
      <c r="CB94" t="str">
        <f ca="1"/>
        <v>No subcategories</v>
      </c>
      <c r="CC94" t="str">
        <f ca="1"/>
        <v>No subcategories</v>
      </c>
      <c r="CD94" t="str">
        <f ca="1"/>
        <v>No subcategories</v>
      </c>
      <c r="CE94" t="str">
        <f ca="1"/>
        <v>No subcategories</v>
      </c>
      <c r="CF94" t="str">
        <f ca="1"/>
        <v>No subcategories</v>
      </c>
      <c r="CG94" t="str">
        <f ca="1"/>
        <v>No subcategories</v>
      </c>
      <c r="CH94" t="str">
        <f ca="1"/>
        <v>No subcategories</v>
      </c>
      <c r="CI94" t="str">
        <f ca="1"/>
        <v>No subcategories</v>
      </c>
      <c r="CJ94" t="str">
        <f ca="1"/>
        <v>No subcategories</v>
      </c>
      <c r="CK94" t="str">
        <f ca="1"/>
        <v>No subcategories</v>
      </c>
      <c r="CL94" t="str">
        <f ca="1"/>
        <v>No subcategories</v>
      </c>
      <c r="CM94" t="str">
        <f ca="1"/>
        <v>No subcategories</v>
      </c>
      <c r="CN94" t="str">
        <f ca="1"/>
        <v>No subcategories</v>
      </c>
      <c r="CO94" t="str">
        <f ca="1"/>
        <v>No subcategories</v>
      </c>
      <c r="CP94" t="str">
        <f ca="1"/>
        <v>No subcategories</v>
      </c>
      <c r="CQ94" t="str">
        <f ca="1"/>
        <v>No subcategories</v>
      </c>
    </row>
    <row r="95" spans="3:95" x14ac:dyDescent="0.3">
      <c r="C95" t="str" cm="1">
        <f t="array" aca="1" ref="C95:CQ95" ca="1">IFERROR(TRANSPOSE(INDEX(_xlfn._xlws.FILTER(INDIRECT("SubcategoriesTable[Subcategory name]"),INDIRECT("SubcategoriesTable[Category name]")=$B95),,)),"No subcategories")</f>
        <v>No subcategories</v>
      </c>
      <c r="D95" t="str">
        <f ca="1"/>
        <v>No subcategories</v>
      </c>
      <c r="E95" t="str">
        <f ca="1"/>
        <v>No subcategories</v>
      </c>
      <c r="F95" t="str">
        <f ca="1"/>
        <v>No subcategories</v>
      </c>
      <c r="G95" t="str">
        <f ca="1"/>
        <v>No subcategories</v>
      </c>
      <c r="H95" t="str">
        <f ca="1"/>
        <v>No subcategories</v>
      </c>
      <c r="I95" t="str">
        <f ca="1"/>
        <v>No subcategories</v>
      </c>
      <c r="J95" t="str">
        <f ca="1"/>
        <v>No subcategories</v>
      </c>
      <c r="K95" t="str">
        <f ca="1"/>
        <v>No subcategories</v>
      </c>
      <c r="L95" t="str">
        <f ca="1"/>
        <v>No subcategories</v>
      </c>
      <c r="M95" t="str">
        <f ca="1"/>
        <v>No subcategories</v>
      </c>
      <c r="N95" t="str">
        <f ca="1"/>
        <v>No subcategories</v>
      </c>
      <c r="O95" t="str">
        <f ca="1"/>
        <v>No subcategories</v>
      </c>
      <c r="P95" t="str">
        <f ca="1"/>
        <v>No subcategories</v>
      </c>
      <c r="Q95" t="str">
        <f ca="1"/>
        <v>No subcategories</v>
      </c>
      <c r="R95" t="str">
        <f ca="1"/>
        <v>No subcategories</v>
      </c>
      <c r="S95" t="str">
        <f ca="1"/>
        <v>No subcategories</v>
      </c>
      <c r="T95" t="str">
        <f ca="1"/>
        <v>No subcategories</v>
      </c>
      <c r="U95" t="str">
        <f ca="1"/>
        <v>No subcategories</v>
      </c>
      <c r="V95" t="str">
        <f ca="1"/>
        <v>No subcategories</v>
      </c>
      <c r="W95" t="str">
        <f ca="1"/>
        <v>No subcategories</v>
      </c>
      <c r="X95" t="str">
        <f ca="1"/>
        <v>No subcategories</v>
      </c>
      <c r="Y95" t="str">
        <f ca="1"/>
        <v>No subcategories</v>
      </c>
      <c r="Z95" t="str">
        <f ca="1"/>
        <v>No subcategories</v>
      </c>
      <c r="AA95" t="str">
        <f ca="1"/>
        <v>No subcategories</v>
      </c>
      <c r="AB95" t="str">
        <f ca="1"/>
        <v>No subcategories</v>
      </c>
      <c r="AC95" t="str">
        <f ca="1"/>
        <v>No subcategories</v>
      </c>
      <c r="AD95" t="str">
        <f ca="1"/>
        <v>No subcategories</v>
      </c>
      <c r="AE95" t="str">
        <f ca="1"/>
        <v>No subcategories</v>
      </c>
      <c r="AF95" t="str">
        <f ca="1"/>
        <v>No subcategories</v>
      </c>
      <c r="AG95" t="str">
        <f ca="1"/>
        <v>No subcategories</v>
      </c>
      <c r="AH95" t="str">
        <f ca="1"/>
        <v>No subcategories</v>
      </c>
      <c r="AI95" t="str">
        <f ca="1"/>
        <v>No subcategories</v>
      </c>
      <c r="AJ95" t="str">
        <f ca="1"/>
        <v>No subcategories</v>
      </c>
      <c r="AK95" t="str">
        <f ca="1"/>
        <v>No subcategories</v>
      </c>
      <c r="AL95" t="str">
        <f ca="1"/>
        <v>No subcategories</v>
      </c>
      <c r="AM95" t="str">
        <f ca="1"/>
        <v>No subcategories</v>
      </c>
      <c r="AN95" t="str">
        <f ca="1"/>
        <v>No subcategories</v>
      </c>
      <c r="AO95" t="str">
        <f ca="1"/>
        <v>No subcategories</v>
      </c>
      <c r="AP95" t="str">
        <f ca="1"/>
        <v>No subcategories</v>
      </c>
      <c r="AQ95" t="str">
        <f ca="1"/>
        <v>No subcategories</v>
      </c>
      <c r="AR95" t="str">
        <f ca="1"/>
        <v>No subcategories</v>
      </c>
      <c r="AS95" t="str">
        <f ca="1"/>
        <v>No subcategories</v>
      </c>
      <c r="AT95" t="str">
        <f ca="1"/>
        <v>No subcategories</v>
      </c>
      <c r="AU95" t="str">
        <f ca="1"/>
        <v>No subcategories</v>
      </c>
      <c r="AV95" t="str">
        <f ca="1"/>
        <v>No subcategories</v>
      </c>
      <c r="AW95" t="str">
        <f ca="1"/>
        <v>No subcategories</v>
      </c>
      <c r="AX95" t="str">
        <f ca="1"/>
        <v>No subcategories</v>
      </c>
      <c r="AY95" t="str">
        <f ca="1"/>
        <v>No subcategories</v>
      </c>
      <c r="AZ95" t="str">
        <f ca="1"/>
        <v>No subcategories</v>
      </c>
      <c r="BA95" t="str">
        <f ca="1"/>
        <v>No subcategories</v>
      </c>
      <c r="BB95" t="str">
        <f ca="1"/>
        <v>No subcategories</v>
      </c>
      <c r="BC95" t="str">
        <f ca="1"/>
        <v>No subcategories</v>
      </c>
      <c r="BD95" t="str">
        <f ca="1"/>
        <v>No subcategories</v>
      </c>
      <c r="BE95" t="str">
        <f ca="1"/>
        <v>No subcategories</v>
      </c>
      <c r="BF95" t="str">
        <f ca="1"/>
        <v>No subcategories</v>
      </c>
      <c r="BG95" t="str">
        <f ca="1"/>
        <v>No subcategories</v>
      </c>
      <c r="BH95" t="str">
        <f ca="1"/>
        <v>No subcategories</v>
      </c>
      <c r="BI95" t="str">
        <f ca="1"/>
        <v>No subcategories</v>
      </c>
      <c r="BJ95" t="str">
        <f ca="1"/>
        <v>No subcategories</v>
      </c>
      <c r="BK95" t="str">
        <f ca="1"/>
        <v>No subcategories</v>
      </c>
      <c r="BL95" t="str">
        <f ca="1"/>
        <v>No subcategories</v>
      </c>
      <c r="BM95" t="str">
        <f ca="1"/>
        <v>No subcategories</v>
      </c>
      <c r="BN95" t="str">
        <f ca="1"/>
        <v>No subcategories</v>
      </c>
      <c r="BO95" t="str">
        <f ca="1"/>
        <v>No subcategories</v>
      </c>
      <c r="BP95" t="str">
        <f ca="1"/>
        <v>No subcategories</v>
      </c>
      <c r="BQ95" t="str">
        <f ca="1"/>
        <v>No subcategories</v>
      </c>
      <c r="BR95" t="str">
        <f ca="1"/>
        <v>No subcategories</v>
      </c>
      <c r="BS95" t="str">
        <f ca="1"/>
        <v>No subcategories</v>
      </c>
      <c r="BT95" t="str">
        <f ca="1"/>
        <v>No subcategories</v>
      </c>
      <c r="BU95" t="str">
        <f ca="1"/>
        <v>No subcategories</v>
      </c>
      <c r="BV95" t="str">
        <f ca="1"/>
        <v>No subcategories</v>
      </c>
      <c r="BW95" t="str">
        <f ca="1"/>
        <v>No subcategories</v>
      </c>
      <c r="BX95" t="str">
        <f ca="1"/>
        <v>No subcategories</v>
      </c>
      <c r="BY95" t="str">
        <f ca="1"/>
        <v>No subcategories</v>
      </c>
      <c r="BZ95" t="str">
        <f ca="1"/>
        <v>No subcategories</v>
      </c>
      <c r="CA95" t="str">
        <f ca="1"/>
        <v>No subcategories</v>
      </c>
      <c r="CB95" t="str">
        <f ca="1"/>
        <v>No subcategories</v>
      </c>
      <c r="CC95" t="str">
        <f ca="1"/>
        <v>No subcategories</v>
      </c>
      <c r="CD95" t="str">
        <f ca="1"/>
        <v>No subcategories</v>
      </c>
      <c r="CE95" t="str">
        <f ca="1"/>
        <v>No subcategories</v>
      </c>
      <c r="CF95" t="str">
        <f ca="1"/>
        <v>No subcategories</v>
      </c>
      <c r="CG95" t="str">
        <f ca="1"/>
        <v>No subcategories</v>
      </c>
      <c r="CH95" t="str">
        <f ca="1"/>
        <v>No subcategories</v>
      </c>
      <c r="CI95" t="str">
        <f ca="1"/>
        <v>No subcategories</v>
      </c>
      <c r="CJ95" t="str">
        <f ca="1"/>
        <v>No subcategories</v>
      </c>
      <c r="CK95" t="str">
        <f ca="1"/>
        <v>No subcategories</v>
      </c>
      <c r="CL95" t="str">
        <f ca="1"/>
        <v>No subcategories</v>
      </c>
      <c r="CM95" t="str">
        <f ca="1"/>
        <v>No subcategories</v>
      </c>
      <c r="CN95" t="str">
        <f ca="1"/>
        <v>No subcategories</v>
      </c>
      <c r="CO95" t="str">
        <f ca="1"/>
        <v>No subcategories</v>
      </c>
      <c r="CP95" t="str">
        <f ca="1"/>
        <v>No subcategories</v>
      </c>
      <c r="CQ95" t="str">
        <f ca="1"/>
        <v>No subcategories</v>
      </c>
    </row>
    <row r="96" spans="3:95" x14ac:dyDescent="0.3">
      <c r="C96" t="str" cm="1">
        <f t="array" aca="1" ref="C96:CQ96" ca="1">IFERROR(TRANSPOSE(INDEX(_xlfn._xlws.FILTER(INDIRECT("SubcategoriesTable[Subcategory name]"),INDIRECT("SubcategoriesTable[Category name]")=$B96),,)),"No subcategories")</f>
        <v>No subcategories</v>
      </c>
      <c r="D96" t="str">
        <f ca="1"/>
        <v>No subcategories</v>
      </c>
      <c r="E96" t="str">
        <f ca="1"/>
        <v>No subcategories</v>
      </c>
      <c r="F96" t="str">
        <f ca="1"/>
        <v>No subcategories</v>
      </c>
      <c r="G96" t="str">
        <f ca="1"/>
        <v>No subcategories</v>
      </c>
      <c r="H96" t="str">
        <f ca="1"/>
        <v>No subcategories</v>
      </c>
      <c r="I96" t="str">
        <f ca="1"/>
        <v>No subcategories</v>
      </c>
      <c r="J96" t="str">
        <f ca="1"/>
        <v>No subcategories</v>
      </c>
      <c r="K96" t="str">
        <f ca="1"/>
        <v>No subcategories</v>
      </c>
      <c r="L96" t="str">
        <f ca="1"/>
        <v>No subcategories</v>
      </c>
      <c r="M96" t="str">
        <f ca="1"/>
        <v>No subcategories</v>
      </c>
      <c r="N96" t="str">
        <f ca="1"/>
        <v>No subcategories</v>
      </c>
      <c r="O96" t="str">
        <f ca="1"/>
        <v>No subcategories</v>
      </c>
      <c r="P96" t="str">
        <f ca="1"/>
        <v>No subcategories</v>
      </c>
      <c r="Q96" t="str">
        <f ca="1"/>
        <v>No subcategories</v>
      </c>
      <c r="R96" t="str">
        <f ca="1"/>
        <v>No subcategories</v>
      </c>
      <c r="S96" t="str">
        <f ca="1"/>
        <v>No subcategories</v>
      </c>
      <c r="T96" t="str">
        <f ca="1"/>
        <v>No subcategories</v>
      </c>
      <c r="U96" t="str">
        <f ca="1"/>
        <v>No subcategories</v>
      </c>
      <c r="V96" t="str">
        <f ca="1"/>
        <v>No subcategories</v>
      </c>
      <c r="W96" t="str">
        <f ca="1"/>
        <v>No subcategories</v>
      </c>
      <c r="X96" t="str">
        <f ca="1"/>
        <v>No subcategories</v>
      </c>
      <c r="Y96" t="str">
        <f ca="1"/>
        <v>No subcategories</v>
      </c>
      <c r="Z96" t="str">
        <f ca="1"/>
        <v>No subcategories</v>
      </c>
      <c r="AA96" t="str">
        <f ca="1"/>
        <v>No subcategories</v>
      </c>
      <c r="AB96" t="str">
        <f ca="1"/>
        <v>No subcategories</v>
      </c>
      <c r="AC96" t="str">
        <f ca="1"/>
        <v>No subcategories</v>
      </c>
      <c r="AD96" t="str">
        <f ca="1"/>
        <v>No subcategories</v>
      </c>
      <c r="AE96" t="str">
        <f ca="1"/>
        <v>No subcategories</v>
      </c>
      <c r="AF96" t="str">
        <f ca="1"/>
        <v>No subcategories</v>
      </c>
      <c r="AG96" t="str">
        <f ca="1"/>
        <v>No subcategories</v>
      </c>
      <c r="AH96" t="str">
        <f ca="1"/>
        <v>No subcategories</v>
      </c>
      <c r="AI96" t="str">
        <f ca="1"/>
        <v>No subcategories</v>
      </c>
      <c r="AJ96" t="str">
        <f ca="1"/>
        <v>No subcategories</v>
      </c>
      <c r="AK96" t="str">
        <f ca="1"/>
        <v>No subcategories</v>
      </c>
      <c r="AL96" t="str">
        <f ca="1"/>
        <v>No subcategories</v>
      </c>
      <c r="AM96" t="str">
        <f ca="1"/>
        <v>No subcategories</v>
      </c>
      <c r="AN96" t="str">
        <f ca="1"/>
        <v>No subcategories</v>
      </c>
      <c r="AO96" t="str">
        <f ca="1"/>
        <v>No subcategories</v>
      </c>
      <c r="AP96" t="str">
        <f ca="1"/>
        <v>No subcategories</v>
      </c>
      <c r="AQ96" t="str">
        <f ca="1"/>
        <v>No subcategories</v>
      </c>
      <c r="AR96" t="str">
        <f ca="1"/>
        <v>No subcategories</v>
      </c>
      <c r="AS96" t="str">
        <f ca="1"/>
        <v>No subcategories</v>
      </c>
      <c r="AT96" t="str">
        <f ca="1"/>
        <v>No subcategories</v>
      </c>
      <c r="AU96" t="str">
        <f ca="1"/>
        <v>No subcategories</v>
      </c>
      <c r="AV96" t="str">
        <f ca="1"/>
        <v>No subcategories</v>
      </c>
      <c r="AW96" t="str">
        <f ca="1"/>
        <v>No subcategories</v>
      </c>
      <c r="AX96" t="str">
        <f ca="1"/>
        <v>No subcategories</v>
      </c>
      <c r="AY96" t="str">
        <f ca="1"/>
        <v>No subcategories</v>
      </c>
      <c r="AZ96" t="str">
        <f ca="1"/>
        <v>No subcategories</v>
      </c>
      <c r="BA96" t="str">
        <f ca="1"/>
        <v>No subcategories</v>
      </c>
      <c r="BB96" t="str">
        <f ca="1"/>
        <v>No subcategories</v>
      </c>
      <c r="BC96" t="str">
        <f ca="1"/>
        <v>No subcategories</v>
      </c>
      <c r="BD96" t="str">
        <f ca="1"/>
        <v>No subcategories</v>
      </c>
      <c r="BE96" t="str">
        <f ca="1"/>
        <v>No subcategories</v>
      </c>
      <c r="BF96" t="str">
        <f ca="1"/>
        <v>No subcategories</v>
      </c>
      <c r="BG96" t="str">
        <f ca="1"/>
        <v>No subcategories</v>
      </c>
      <c r="BH96" t="str">
        <f ca="1"/>
        <v>No subcategories</v>
      </c>
      <c r="BI96" t="str">
        <f ca="1"/>
        <v>No subcategories</v>
      </c>
      <c r="BJ96" t="str">
        <f ca="1"/>
        <v>No subcategories</v>
      </c>
      <c r="BK96" t="str">
        <f ca="1"/>
        <v>No subcategories</v>
      </c>
      <c r="BL96" t="str">
        <f ca="1"/>
        <v>No subcategories</v>
      </c>
      <c r="BM96" t="str">
        <f ca="1"/>
        <v>No subcategories</v>
      </c>
      <c r="BN96" t="str">
        <f ca="1"/>
        <v>No subcategories</v>
      </c>
      <c r="BO96" t="str">
        <f ca="1"/>
        <v>No subcategories</v>
      </c>
      <c r="BP96" t="str">
        <f ca="1"/>
        <v>No subcategories</v>
      </c>
      <c r="BQ96" t="str">
        <f ca="1"/>
        <v>No subcategories</v>
      </c>
      <c r="BR96" t="str">
        <f ca="1"/>
        <v>No subcategories</v>
      </c>
      <c r="BS96" t="str">
        <f ca="1"/>
        <v>No subcategories</v>
      </c>
      <c r="BT96" t="str">
        <f ca="1"/>
        <v>No subcategories</v>
      </c>
      <c r="BU96" t="str">
        <f ca="1"/>
        <v>No subcategories</v>
      </c>
      <c r="BV96" t="str">
        <f ca="1"/>
        <v>No subcategories</v>
      </c>
      <c r="BW96" t="str">
        <f ca="1"/>
        <v>No subcategories</v>
      </c>
      <c r="BX96" t="str">
        <f ca="1"/>
        <v>No subcategories</v>
      </c>
      <c r="BY96" t="str">
        <f ca="1"/>
        <v>No subcategories</v>
      </c>
      <c r="BZ96" t="str">
        <f ca="1"/>
        <v>No subcategories</v>
      </c>
      <c r="CA96" t="str">
        <f ca="1"/>
        <v>No subcategories</v>
      </c>
      <c r="CB96" t="str">
        <f ca="1"/>
        <v>No subcategories</v>
      </c>
      <c r="CC96" t="str">
        <f ca="1"/>
        <v>No subcategories</v>
      </c>
      <c r="CD96" t="str">
        <f ca="1"/>
        <v>No subcategories</v>
      </c>
      <c r="CE96" t="str">
        <f ca="1"/>
        <v>No subcategories</v>
      </c>
      <c r="CF96" t="str">
        <f ca="1"/>
        <v>No subcategories</v>
      </c>
      <c r="CG96" t="str">
        <f ca="1"/>
        <v>No subcategories</v>
      </c>
      <c r="CH96" t="str">
        <f ca="1"/>
        <v>No subcategories</v>
      </c>
      <c r="CI96" t="str">
        <f ca="1"/>
        <v>No subcategories</v>
      </c>
      <c r="CJ96" t="str">
        <f ca="1"/>
        <v>No subcategories</v>
      </c>
      <c r="CK96" t="str">
        <f ca="1"/>
        <v>No subcategories</v>
      </c>
      <c r="CL96" t="str">
        <f ca="1"/>
        <v>No subcategories</v>
      </c>
      <c r="CM96" t="str">
        <f ca="1"/>
        <v>No subcategories</v>
      </c>
      <c r="CN96" t="str">
        <f ca="1"/>
        <v>No subcategories</v>
      </c>
      <c r="CO96" t="str">
        <f ca="1"/>
        <v>No subcategories</v>
      </c>
      <c r="CP96" t="str">
        <f ca="1"/>
        <v>No subcategories</v>
      </c>
      <c r="CQ96" t="str">
        <f ca="1"/>
        <v>No subcategories</v>
      </c>
    </row>
    <row r="97" spans="3:95" x14ac:dyDescent="0.3">
      <c r="C97" t="str" cm="1">
        <f t="array" aca="1" ref="C97:CQ97" ca="1">IFERROR(TRANSPOSE(INDEX(_xlfn._xlws.FILTER(INDIRECT("SubcategoriesTable[Subcategory name]"),INDIRECT("SubcategoriesTable[Category name]")=$B97),,)),"No subcategories")</f>
        <v>No subcategories</v>
      </c>
      <c r="D97" t="str">
        <f ca="1"/>
        <v>No subcategories</v>
      </c>
      <c r="E97" t="str">
        <f ca="1"/>
        <v>No subcategories</v>
      </c>
      <c r="F97" t="str">
        <f ca="1"/>
        <v>No subcategories</v>
      </c>
      <c r="G97" t="str">
        <f ca="1"/>
        <v>No subcategories</v>
      </c>
      <c r="H97" t="str">
        <f ca="1"/>
        <v>No subcategories</v>
      </c>
      <c r="I97" t="str">
        <f ca="1"/>
        <v>No subcategories</v>
      </c>
      <c r="J97" t="str">
        <f ca="1"/>
        <v>No subcategories</v>
      </c>
      <c r="K97" t="str">
        <f ca="1"/>
        <v>No subcategories</v>
      </c>
      <c r="L97" t="str">
        <f ca="1"/>
        <v>No subcategories</v>
      </c>
      <c r="M97" t="str">
        <f ca="1"/>
        <v>No subcategories</v>
      </c>
      <c r="N97" t="str">
        <f ca="1"/>
        <v>No subcategories</v>
      </c>
      <c r="O97" t="str">
        <f ca="1"/>
        <v>No subcategories</v>
      </c>
      <c r="P97" t="str">
        <f ca="1"/>
        <v>No subcategories</v>
      </c>
      <c r="Q97" t="str">
        <f ca="1"/>
        <v>No subcategories</v>
      </c>
      <c r="R97" t="str">
        <f ca="1"/>
        <v>No subcategories</v>
      </c>
      <c r="S97" t="str">
        <f ca="1"/>
        <v>No subcategories</v>
      </c>
      <c r="T97" t="str">
        <f ca="1"/>
        <v>No subcategories</v>
      </c>
      <c r="U97" t="str">
        <f ca="1"/>
        <v>No subcategories</v>
      </c>
      <c r="V97" t="str">
        <f ca="1"/>
        <v>No subcategories</v>
      </c>
      <c r="W97" t="str">
        <f ca="1"/>
        <v>No subcategories</v>
      </c>
      <c r="X97" t="str">
        <f ca="1"/>
        <v>No subcategories</v>
      </c>
      <c r="Y97" t="str">
        <f ca="1"/>
        <v>No subcategories</v>
      </c>
      <c r="Z97" t="str">
        <f ca="1"/>
        <v>No subcategories</v>
      </c>
      <c r="AA97" t="str">
        <f ca="1"/>
        <v>No subcategories</v>
      </c>
      <c r="AB97" t="str">
        <f ca="1"/>
        <v>No subcategories</v>
      </c>
      <c r="AC97" t="str">
        <f ca="1"/>
        <v>No subcategories</v>
      </c>
      <c r="AD97" t="str">
        <f ca="1"/>
        <v>No subcategories</v>
      </c>
      <c r="AE97" t="str">
        <f ca="1"/>
        <v>No subcategories</v>
      </c>
      <c r="AF97" t="str">
        <f ca="1"/>
        <v>No subcategories</v>
      </c>
      <c r="AG97" t="str">
        <f ca="1"/>
        <v>No subcategories</v>
      </c>
      <c r="AH97" t="str">
        <f ca="1"/>
        <v>No subcategories</v>
      </c>
      <c r="AI97" t="str">
        <f ca="1"/>
        <v>No subcategories</v>
      </c>
      <c r="AJ97" t="str">
        <f ca="1"/>
        <v>No subcategories</v>
      </c>
      <c r="AK97" t="str">
        <f ca="1"/>
        <v>No subcategories</v>
      </c>
      <c r="AL97" t="str">
        <f ca="1"/>
        <v>No subcategories</v>
      </c>
      <c r="AM97" t="str">
        <f ca="1"/>
        <v>No subcategories</v>
      </c>
      <c r="AN97" t="str">
        <f ca="1"/>
        <v>No subcategories</v>
      </c>
      <c r="AO97" t="str">
        <f ca="1"/>
        <v>No subcategories</v>
      </c>
      <c r="AP97" t="str">
        <f ca="1"/>
        <v>No subcategories</v>
      </c>
      <c r="AQ97" t="str">
        <f ca="1"/>
        <v>No subcategories</v>
      </c>
      <c r="AR97" t="str">
        <f ca="1"/>
        <v>No subcategories</v>
      </c>
      <c r="AS97" t="str">
        <f ca="1"/>
        <v>No subcategories</v>
      </c>
      <c r="AT97" t="str">
        <f ca="1"/>
        <v>No subcategories</v>
      </c>
      <c r="AU97" t="str">
        <f ca="1"/>
        <v>No subcategories</v>
      </c>
      <c r="AV97" t="str">
        <f ca="1"/>
        <v>No subcategories</v>
      </c>
      <c r="AW97" t="str">
        <f ca="1"/>
        <v>No subcategories</v>
      </c>
      <c r="AX97" t="str">
        <f ca="1"/>
        <v>No subcategories</v>
      </c>
      <c r="AY97" t="str">
        <f ca="1"/>
        <v>No subcategories</v>
      </c>
      <c r="AZ97" t="str">
        <f ca="1"/>
        <v>No subcategories</v>
      </c>
      <c r="BA97" t="str">
        <f ca="1"/>
        <v>No subcategories</v>
      </c>
      <c r="BB97" t="str">
        <f ca="1"/>
        <v>No subcategories</v>
      </c>
      <c r="BC97" t="str">
        <f ca="1"/>
        <v>No subcategories</v>
      </c>
      <c r="BD97" t="str">
        <f ca="1"/>
        <v>No subcategories</v>
      </c>
      <c r="BE97" t="str">
        <f ca="1"/>
        <v>No subcategories</v>
      </c>
      <c r="BF97" t="str">
        <f ca="1"/>
        <v>No subcategories</v>
      </c>
      <c r="BG97" t="str">
        <f ca="1"/>
        <v>No subcategories</v>
      </c>
      <c r="BH97" t="str">
        <f ca="1"/>
        <v>No subcategories</v>
      </c>
      <c r="BI97" t="str">
        <f ca="1"/>
        <v>No subcategories</v>
      </c>
      <c r="BJ97" t="str">
        <f ca="1"/>
        <v>No subcategories</v>
      </c>
      <c r="BK97" t="str">
        <f ca="1"/>
        <v>No subcategories</v>
      </c>
      <c r="BL97" t="str">
        <f ca="1"/>
        <v>No subcategories</v>
      </c>
      <c r="BM97" t="str">
        <f ca="1"/>
        <v>No subcategories</v>
      </c>
      <c r="BN97" t="str">
        <f ca="1"/>
        <v>No subcategories</v>
      </c>
      <c r="BO97" t="str">
        <f ca="1"/>
        <v>No subcategories</v>
      </c>
      <c r="BP97" t="str">
        <f ca="1"/>
        <v>No subcategories</v>
      </c>
      <c r="BQ97" t="str">
        <f ca="1"/>
        <v>No subcategories</v>
      </c>
      <c r="BR97" t="str">
        <f ca="1"/>
        <v>No subcategories</v>
      </c>
      <c r="BS97" t="str">
        <f ca="1"/>
        <v>No subcategories</v>
      </c>
      <c r="BT97" t="str">
        <f ca="1"/>
        <v>No subcategories</v>
      </c>
      <c r="BU97" t="str">
        <f ca="1"/>
        <v>No subcategories</v>
      </c>
      <c r="BV97" t="str">
        <f ca="1"/>
        <v>No subcategories</v>
      </c>
      <c r="BW97" t="str">
        <f ca="1"/>
        <v>No subcategories</v>
      </c>
      <c r="BX97" t="str">
        <f ca="1"/>
        <v>No subcategories</v>
      </c>
      <c r="BY97" t="str">
        <f ca="1"/>
        <v>No subcategories</v>
      </c>
      <c r="BZ97" t="str">
        <f ca="1"/>
        <v>No subcategories</v>
      </c>
      <c r="CA97" t="str">
        <f ca="1"/>
        <v>No subcategories</v>
      </c>
      <c r="CB97" t="str">
        <f ca="1"/>
        <v>No subcategories</v>
      </c>
      <c r="CC97" t="str">
        <f ca="1"/>
        <v>No subcategories</v>
      </c>
      <c r="CD97" t="str">
        <f ca="1"/>
        <v>No subcategories</v>
      </c>
      <c r="CE97" t="str">
        <f ca="1"/>
        <v>No subcategories</v>
      </c>
      <c r="CF97" t="str">
        <f ca="1"/>
        <v>No subcategories</v>
      </c>
      <c r="CG97" t="str">
        <f ca="1"/>
        <v>No subcategories</v>
      </c>
      <c r="CH97" t="str">
        <f ca="1"/>
        <v>No subcategories</v>
      </c>
      <c r="CI97" t="str">
        <f ca="1"/>
        <v>No subcategories</v>
      </c>
      <c r="CJ97" t="str">
        <f ca="1"/>
        <v>No subcategories</v>
      </c>
      <c r="CK97" t="str">
        <f ca="1"/>
        <v>No subcategories</v>
      </c>
      <c r="CL97" t="str">
        <f ca="1"/>
        <v>No subcategories</v>
      </c>
      <c r="CM97" t="str">
        <f ca="1"/>
        <v>No subcategories</v>
      </c>
      <c r="CN97" t="str">
        <f ca="1"/>
        <v>No subcategories</v>
      </c>
      <c r="CO97" t="str">
        <f ca="1"/>
        <v>No subcategories</v>
      </c>
      <c r="CP97" t="str">
        <f ca="1"/>
        <v>No subcategories</v>
      </c>
      <c r="CQ97" t="str">
        <f ca="1"/>
        <v>No subcategories</v>
      </c>
    </row>
    <row r="98" spans="3:95" x14ac:dyDescent="0.3">
      <c r="C98" t="str" cm="1">
        <f t="array" aca="1" ref="C98:CQ98" ca="1">IFERROR(TRANSPOSE(INDEX(_xlfn._xlws.FILTER(INDIRECT("SubcategoriesTable[Subcategory name]"),INDIRECT("SubcategoriesTable[Category name]")=$B98),,)),"No subcategories")</f>
        <v>No subcategories</v>
      </c>
      <c r="D98" t="str">
        <f ca="1"/>
        <v>No subcategories</v>
      </c>
      <c r="E98" t="str">
        <f ca="1"/>
        <v>No subcategories</v>
      </c>
      <c r="F98" t="str">
        <f ca="1"/>
        <v>No subcategories</v>
      </c>
      <c r="G98" t="str">
        <f ca="1"/>
        <v>No subcategories</v>
      </c>
      <c r="H98" t="str">
        <f ca="1"/>
        <v>No subcategories</v>
      </c>
      <c r="I98" t="str">
        <f ca="1"/>
        <v>No subcategories</v>
      </c>
      <c r="J98" t="str">
        <f ca="1"/>
        <v>No subcategories</v>
      </c>
      <c r="K98" t="str">
        <f ca="1"/>
        <v>No subcategories</v>
      </c>
      <c r="L98" t="str">
        <f ca="1"/>
        <v>No subcategories</v>
      </c>
      <c r="M98" t="str">
        <f ca="1"/>
        <v>No subcategories</v>
      </c>
      <c r="N98" t="str">
        <f ca="1"/>
        <v>No subcategories</v>
      </c>
      <c r="O98" t="str">
        <f ca="1"/>
        <v>No subcategories</v>
      </c>
      <c r="P98" t="str">
        <f ca="1"/>
        <v>No subcategories</v>
      </c>
      <c r="Q98" t="str">
        <f ca="1"/>
        <v>No subcategories</v>
      </c>
      <c r="R98" t="str">
        <f ca="1"/>
        <v>No subcategories</v>
      </c>
      <c r="S98" t="str">
        <f ca="1"/>
        <v>No subcategories</v>
      </c>
      <c r="T98" t="str">
        <f ca="1"/>
        <v>No subcategories</v>
      </c>
      <c r="U98" t="str">
        <f ca="1"/>
        <v>No subcategories</v>
      </c>
      <c r="V98" t="str">
        <f ca="1"/>
        <v>No subcategories</v>
      </c>
      <c r="W98" t="str">
        <f ca="1"/>
        <v>No subcategories</v>
      </c>
      <c r="X98" t="str">
        <f ca="1"/>
        <v>No subcategories</v>
      </c>
      <c r="Y98" t="str">
        <f ca="1"/>
        <v>No subcategories</v>
      </c>
      <c r="Z98" t="str">
        <f ca="1"/>
        <v>No subcategories</v>
      </c>
      <c r="AA98" t="str">
        <f ca="1"/>
        <v>No subcategories</v>
      </c>
      <c r="AB98" t="str">
        <f ca="1"/>
        <v>No subcategories</v>
      </c>
      <c r="AC98" t="str">
        <f ca="1"/>
        <v>No subcategories</v>
      </c>
      <c r="AD98" t="str">
        <f ca="1"/>
        <v>No subcategories</v>
      </c>
      <c r="AE98" t="str">
        <f ca="1"/>
        <v>No subcategories</v>
      </c>
      <c r="AF98" t="str">
        <f ca="1"/>
        <v>No subcategories</v>
      </c>
      <c r="AG98" t="str">
        <f ca="1"/>
        <v>No subcategories</v>
      </c>
      <c r="AH98" t="str">
        <f ca="1"/>
        <v>No subcategories</v>
      </c>
      <c r="AI98" t="str">
        <f ca="1"/>
        <v>No subcategories</v>
      </c>
      <c r="AJ98" t="str">
        <f ca="1"/>
        <v>No subcategories</v>
      </c>
      <c r="AK98" t="str">
        <f ca="1"/>
        <v>No subcategories</v>
      </c>
      <c r="AL98" t="str">
        <f ca="1"/>
        <v>No subcategories</v>
      </c>
      <c r="AM98" t="str">
        <f ca="1"/>
        <v>No subcategories</v>
      </c>
      <c r="AN98" t="str">
        <f ca="1"/>
        <v>No subcategories</v>
      </c>
      <c r="AO98" t="str">
        <f ca="1"/>
        <v>No subcategories</v>
      </c>
      <c r="AP98" t="str">
        <f ca="1"/>
        <v>No subcategories</v>
      </c>
      <c r="AQ98" t="str">
        <f ca="1"/>
        <v>No subcategories</v>
      </c>
      <c r="AR98" t="str">
        <f ca="1"/>
        <v>No subcategories</v>
      </c>
      <c r="AS98" t="str">
        <f ca="1"/>
        <v>No subcategories</v>
      </c>
      <c r="AT98" t="str">
        <f ca="1"/>
        <v>No subcategories</v>
      </c>
      <c r="AU98" t="str">
        <f ca="1"/>
        <v>No subcategories</v>
      </c>
      <c r="AV98" t="str">
        <f ca="1"/>
        <v>No subcategories</v>
      </c>
      <c r="AW98" t="str">
        <f ca="1"/>
        <v>No subcategories</v>
      </c>
      <c r="AX98" t="str">
        <f ca="1"/>
        <v>No subcategories</v>
      </c>
      <c r="AY98" t="str">
        <f ca="1"/>
        <v>No subcategories</v>
      </c>
      <c r="AZ98" t="str">
        <f ca="1"/>
        <v>No subcategories</v>
      </c>
      <c r="BA98" t="str">
        <f ca="1"/>
        <v>No subcategories</v>
      </c>
      <c r="BB98" t="str">
        <f ca="1"/>
        <v>No subcategories</v>
      </c>
      <c r="BC98" t="str">
        <f ca="1"/>
        <v>No subcategories</v>
      </c>
      <c r="BD98" t="str">
        <f ca="1"/>
        <v>No subcategories</v>
      </c>
      <c r="BE98" t="str">
        <f ca="1"/>
        <v>No subcategories</v>
      </c>
      <c r="BF98" t="str">
        <f ca="1"/>
        <v>No subcategories</v>
      </c>
      <c r="BG98" t="str">
        <f ca="1"/>
        <v>No subcategories</v>
      </c>
      <c r="BH98" t="str">
        <f ca="1"/>
        <v>No subcategories</v>
      </c>
      <c r="BI98" t="str">
        <f ca="1"/>
        <v>No subcategories</v>
      </c>
      <c r="BJ98" t="str">
        <f ca="1"/>
        <v>No subcategories</v>
      </c>
      <c r="BK98" t="str">
        <f ca="1"/>
        <v>No subcategories</v>
      </c>
      <c r="BL98" t="str">
        <f ca="1"/>
        <v>No subcategories</v>
      </c>
      <c r="BM98" t="str">
        <f ca="1"/>
        <v>No subcategories</v>
      </c>
      <c r="BN98" t="str">
        <f ca="1"/>
        <v>No subcategories</v>
      </c>
      <c r="BO98" t="str">
        <f ca="1"/>
        <v>No subcategories</v>
      </c>
      <c r="BP98" t="str">
        <f ca="1"/>
        <v>No subcategories</v>
      </c>
      <c r="BQ98" t="str">
        <f ca="1"/>
        <v>No subcategories</v>
      </c>
      <c r="BR98" t="str">
        <f ca="1"/>
        <v>No subcategories</v>
      </c>
      <c r="BS98" t="str">
        <f ca="1"/>
        <v>No subcategories</v>
      </c>
      <c r="BT98" t="str">
        <f ca="1"/>
        <v>No subcategories</v>
      </c>
      <c r="BU98" t="str">
        <f ca="1"/>
        <v>No subcategories</v>
      </c>
      <c r="BV98" t="str">
        <f ca="1"/>
        <v>No subcategories</v>
      </c>
      <c r="BW98" t="str">
        <f ca="1"/>
        <v>No subcategories</v>
      </c>
      <c r="BX98" t="str">
        <f ca="1"/>
        <v>No subcategories</v>
      </c>
      <c r="BY98" t="str">
        <f ca="1"/>
        <v>No subcategories</v>
      </c>
      <c r="BZ98" t="str">
        <f ca="1"/>
        <v>No subcategories</v>
      </c>
      <c r="CA98" t="str">
        <f ca="1"/>
        <v>No subcategories</v>
      </c>
      <c r="CB98" t="str">
        <f ca="1"/>
        <v>No subcategories</v>
      </c>
      <c r="CC98" t="str">
        <f ca="1"/>
        <v>No subcategories</v>
      </c>
      <c r="CD98" t="str">
        <f ca="1"/>
        <v>No subcategories</v>
      </c>
      <c r="CE98" t="str">
        <f ca="1"/>
        <v>No subcategories</v>
      </c>
      <c r="CF98" t="str">
        <f ca="1"/>
        <v>No subcategories</v>
      </c>
      <c r="CG98" t="str">
        <f ca="1"/>
        <v>No subcategories</v>
      </c>
      <c r="CH98" t="str">
        <f ca="1"/>
        <v>No subcategories</v>
      </c>
      <c r="CI98" t="str">
        <f ca="1"/>
        <v>No subcategories</v>
      </c>
      <c r="CJ98" t="str">
        <f ca="1"/>
        <v>No subcategories</v>
      </c>
      <c r="CK98" t="str">
        <f ca="1"/>
        <v>No subcategories</v>
      </c>
      <c r="CL98" t="str">
        <f ca="1"/>
        <v>No subcategories</v>
      </c>
      <c r="CM98" t="str">
        <f ca="1"/>
        <v>No subcategories</v>
      </c>
      <c r="CN98" t="str">
        <f ca="1"/>
        <v>No subcategories</v>
      </c>
      <c r="CO98" t="str">
        <f ca="1"/>
        <v>No subcategories</v>
      </c>
      <c r="CP98" t="str">
        <f ca="1"/>
        <v>No subcategories</v>
      </c>
      <c r="CQ98" t="str">
        <f ca="1"/>
        <v>No subcategories</v>
      </c>
    </row>
    <row r="99" spans="3:95" x14ac:dyDescent="0.3">
      <c r="C99" t="str" cm="1">
        <f t="array" aca="1" ref="C99:CQ99" ca="1">IFERROR(TRANSPOSE(INDEX(_xlfn._xlws.FILTER(INDIRECT("SubcategoriesTable[Subcategory name]"),INDIRECT("SubcategoriesTable[Category name]")=$B99),,)),"No subcategories")</f>
        <v>No subcategories</v>
      </c>
      <c r="D99" t="str">
        <f ca="1"/>
        <v>No subcategories</v>
      </c>
      <c r="E99" t="str">
        <f ca="1"/>
        <v>No subcategories</v>
      </c>
      <c r="F99" t="str">
        <f ca="1"/>
        <v>No subcategories</v>
      </c>
      <c r="G99" t="str">
        <f ca="1"/>
        <v>No subcategories</v>
      </c>
      <c r="H99" t="str">
        <f ca="1"/>
        <v>No subcategories</v>
      </c>
      <c r="I99" t="str">
        <f ca="1"/>
        <v>No subcategories</v>
      </c>
      <c r="J99" t="str">
        <f ca="1"/>
        <v>No subcategories</v>
      </c>
      <c r="K99" t="str">
        <f ca="1"/>
        <v>No subcategories</v>
      </c>
      <c r="L99" t="str">
        <f ca="1"/>
        <v>No subcategories</v>
      </c>
      <c r="M99" t="str">
        <f ca="1"/>
        <v>No subcategories</v>
      </c>
      <c r="N99" t="str">
        <f ca="1"/>
        <v>No subcategories</v>
      </c>
      <c r="O99" t="str">
        <f ca="1"/>
        <v>No subcategories</v>
      </c>
      <c r="P99" t="str">
        <f ca="1"/>
        <v>No subcategories</v>
      </c>
      <c r="Q99" t="str">
        <f ca="1"/>
        <v>No subcategories</v>
      </c>
      <c r="R99" t="str">
        <f ca="1"/>
        <v>No subcategories</v>
      </c>
      <c r="S99" t="str">
        <f ca="1"/>
        <v>No subcategories</v>
      </c>
      <c r="T99" t="str">
        <f ca="1"/>
        <v>No subcategories</v>
      </c>
      <c r="U99" t="str">
        <f ca="1"/>
        <v>No subcategories</v>
      </c>
      <c r="V99" t="str">
        <f ca="1"/>
        <v>No subcategories</v>
      </c>
      <c r="W99" t="str">
        <f ca="1"/>
        <v>No subcategories</v>
      </c>
      <c r="X99" t="str">
        <f ca="1"/>
        <v>No subcategories</v>
      </c>
      <c r="Y99" t="str">
        <f ca="1"/>
        <v>No subcategories</v>
      </c>
      <c r="Z99" t="str">
        <f ca="1"/>
        <v>No subcategories</v>
      </c>
      <c r="AA99" t="str">
        <f ca="1"/>
        <v>No subcategories</v>
      </c>
      <c r="AB99" t="str">
        <f ca="1"/>
        <v>No subcategories</v>
      </c>
      <c r="AC99" t="str">
        <f ca="1"/>
        <v>No subcategories</v>
      </c>
      <c r="AD99" t="str">
        <f ca="1"/>
        <v>No subcategories</v>
      </c>
      <c r="AE99" t="str">
        <f ca="1"/>
        <v>No subcategories</v>
      </c>
      <c r="AF99" t="str">
        <f ca="1"/>
        <v>No subcategories</v>
      </c>
      <c r="AG99" t="str">
        <f ca="1"/>
        <v>No subcategories</v>
      </c>
      <c r="AH99" t="str">
        <f ca="1"/>
        <v>No subcategories</v>
      </c>
      <c r="AI99" t="str">
        <f ca="1"/>
        <v>No subcategories</v>
      </c>
      <c r="AJ99" t="str">
        <f ca="1"/>
        <v>No subcategories</v>
      </c>
      <c r="AK99" t="str">
        <f ca="1"/>
        <v>No subcategories</v>
      </c>
      <c r="AL99" t="str">
        <f ca="1"/>
        <v>No subcategories</v>
      </c>
      <c r="AM99" t="str">
        <f ca="1"/>
        <v>No subcategories</v>
      </c>
      <c r="AN99" t="str">
        <f ca="1"/>
        <v>No subcategories</v>
      </c>
      <c r="AO99" t="str">
        <f ca="1"/>
        <v>No subcategories</v>
      </c>
      <c r="AP99" t="str">
        <f ca="1"/>
        <v>No subcategories</v>
      </c>
      <c r="AQ99" t="str">
        <f ca="1"/>
        <v>No subcategories</v>
      </c>
      <c r="AR99" t="str">
        <f ca="1"/>
        <v>No subcategories</v>
      </c>
      <c r="AS99" t="str">
        <f ca="1"/>
        <v>No subcategories</v>
      </c>
      <c r="AT99" t="str">
        <f ca="1"/>
        <v>No subcategories</v>
      </c>
      <c r="AU99" t="str">
        <f ca="1"/>
        <v>No subcategories</v>
      </c>
      <c r="AV99" t="str">
        <f ca="1"/>
        <v>No subcategories</v>
      </c>
      <c r="AW99" t="str">
        <f ca="1"/>
        <v>No subcategories</v>
      </c>
      <c r="AX99" t="str">
        <f ca="1"/>
        <v>No subcategories</v>
      </c>
      <c r="AY99" t="str">
        <f ca="1"/>
        <v>No subcategories</v>
      </c>
      <c r="AZ99" t="str">
        <f ca="1"/>
        <v>No subcategories</v>
      </c>
      <c r="BA99" t="str">
        <f ca="1"/>
        <v>No subcategories</v>
      </c>
      <c r="BB99" t="str">
        <f ca="1"/>
        <v>No subcategories</v>
      </c>
      <c r="BC99" t="str">
        <f ca="1"/>
        <v>No subcategories</v>
      </c>
      <c r="BD99" t="str">
        <f ca="1"/>
        <v>No subcategories</v>
      </c>
      <c r="BE99" t="str">
        <f ca="1"/>
        <v>No subcategories</v>
      </c>
      <c r="BF99" t="str">
        <f ca="1"/>
        <v>No subcategories</v>
      </c>
      <c r="BG99" t="str">
        <f ca="1"/>
        <v>No subcategories</v>
      </c>
      <c r="BH99" t="str">
        <f ca="1"/>
        <v>No subcategories</v>
      </c>
      <c r="BI99" t="str">
        <f ca="1"/>
        <v>No subcategories</v>
      </c>
      <c r="BJ99" t="str">
        <f ca="1"/>
        <v>No subcategories</v>
      </c>
      <c r="BK99" t="str">
        <f ca="1"/>
        <v>No subcategories</v>
      </c>
      <c r="BL99" t="str">
        <f ca="1"/>
        <v>No subcategories</v>
      </c>
      <c r="BM99" t="str">
        <f ca="1"/>
        <v>No subcategories</v>
      </c>
      <c r="BN99" t="str">
        <f ca="1"/>
        <v>No subcategories</v>
      </c>
      <c r="BO99" t="str">
        <f ca="1"/>
        <v>No subcategories</v>
      </c>
      <c r="BP99" t="str">
        <f ca="1"/>
        <v>No subcategories</v>
      </c>
      <c r="BQ99" t="str">
        <f ca="1"/>
        <v>No subcategories</v>
      </c>
      <c r="BR99" t="str">
        <f ca="1"/>
        <v>No subcategories</v>
      </c>
      <c r="BS99" t="str">
        <f ca="1"/>
        <v>No subcategories</v>
      </c>
      <c r="BT99" t="str">
        <f ca="1"/>
        <v>No subcategories</v>
      </c>
      <c r="BU99" t="str">
        <f ca="1"/>
        <v>No subcategories</v>
      </c>
      <c r="BV99" t="str">
        <f ca="1"/>
        <v>No subcategories</v>
      </c>
      <c r="BW99" t="str">
        <f ca="1"/>
        <v>No subcategories</v>
      </c>
      <c r="BX99" t="str">
        <f ca="1"/>
        <v>No subcategories</v>
      </c>
      <c r="BY99" t="str">
        <f ca="1"/>
        <v>No subcategories</v>
      </c>
      <c r="BZ99" t="str">
        <f ca="1"/>
        <v>No subcategories</v>
      </c>
      <c r="CA99" t="str">
        <f ca="1"/>
        <v>No subcategories</v>
      </c>
      <c r="CB99" t="str">
        <f ca="1"/>
        <v>No subcategories</v>
      </c>
      <c r="CC99" t="str">
        <f ca="1"/>
        <v>No subcategories</v>
      </c>
      <c r="CD99" t="str">
        <f ca="1"/>
        <v>No subcategories</v>
      </c>
      <c r="CE99" t="str">
        <f ca="1"/>
        <v>No subcategories</v>
      </c>
      <c r="CF99" t="str">
        <f ca="1"/>
        <v>No subcategories</v>
      </c>
      <c r="CG99" t="str">
        <f ca="1"/>
        <v>No subcategories</v>
      </c>
      <c r="CH99" t="str">
        <f ca="1"/>
        <v>No subcategories</v>
      </c>
      <c r="CI99" t="str">
        <f ca="1"/>
        <v>No subcategories</v>
      </c>
      <c r="CJ99" t="str">
        <f ca="1"/>
        <v>No subcategories</v>
      </c>
      <c r="CK99" t="str">
        <f ca="1"/>
        <v>No subcategories</v>
      </c>
      <c r="CL99" t="str">
        <f ca="1"/>
        <v>No subcategories</v>
      </c>
      <c r="CM99" t="str">
        <f ca="1"/>
        <v>No subcategories</v>
      </c>
      <c r="CN99" t="str">
        <f ca="1"/>
        <v>No subcategories</v>
      </c>
      <c r="CO99" t="str">
        <f ca="1"/>
        <v>No subcategories</v>
      </c>
      <c r="CP99" t="str">
        <f ca="1"/>
        <v>No subcategories</v>
      </c>
      <c r="CQ99" t="str">
        <f ca="1"/>
        <v>No subcategories</v>
      </c>
    </row>
    <row r="100" spans="3:95" x14ac:dyDescent="0.3">
      <c r="C100" t="str" cm="1">
        <f t="array" aca="1" ref="C100:CQ100" ca="1">IFERROR(TRANSPOSE(INDEX(_xlfn._xlws.FILTER(INDIRECT("SubcategoriesTable[Subcategory name]"),INDIRECT("SubcategoriesTable[Category name]")=$B100),,)),"No subcategories")</f>
        <v>No subcategories</v>
      </c>
      <c r="D100" t="str">
        <f ca="1"/>
        <v>No subcategories</v>
      </c>
      <c r="E100" t="str">
        <f ca="1"/>
        <v>No subcategories</v>
      </c>
      <c r="F100" t="str">
        <f ca="1"/>
        <v>No subcategories</v>
      </c>
      <c r="G100" t="str">
        <f ca="1"/>
        <v>No subcategories</v>
      </c>
      <c r="H100" t="str">
        <f ca="1"/>
        <v>No subcategories</v>
      </c>
      <c r="I100" t="str">
        <f ca="1"/>
        <v>No subcategories</v>
      </c>
      <c r="J100" t="str">
        <f ca="1"/>
        <v>No subcategories</v>
      </c>
      <c r="K100" t="str">
        <f ca="1"/>
        <v>No subcategories</v>
      </c>
      <c r="L100" t="str">
        <f ca="1"/>
        <v>No subcategories</v>
      </c>
      <c r="M100" t="str">
        <f ca="1"/>
        <v>No subcategories</v>
      </c>
      <c r="N100" t="str">
        <f ca="1"/>
        <v>No subcategories</v>
      </c>
      <c r="O100" t="str">
        <f ca="1"/>
        <v>No subcategories</v>
      </c>
      <c r="P100" t="str">
        <f ca="1"/>
        <v>No subcategories</v>
      </c>
      <c r="Q100" t="str">
        <f ca="1"/>
        <v>No subcategories</v>
      </c>
      <c r="R100" t="str">
        <f ca="1"/>
        <v>No subcategories</v>
      </c>
      <c r="S100" t="str">
        <f ca="1"/>
        <v>No subcategories</v>
      </c>
      <c r="T100" t="str">
        <f ca="1"/>
        <v>No subcategories</v>
      </c>
      <c r="U100" t="str">
        <f ca="1"/>
        <v>No subcategories</v>
      </c>
      <c r="V100" t="str">
        <f ca="1"/>
        <v>No subcategories</v>
      </c>
      <c r="W100" t="str">
        <f ca="1"/>
        <v>No subcategories</v>
      </c>
      <c r="X100" t="str">
        <f ca="1"/>
        <v>No subcategories</v>
      </c>
      <c r="Y100" t="str">
        <f ca="1"/>
        <v>No subcategories</v>
      </c>
      <c r="Z100" t="str">
        <f ca="1"/>
        <v>No subcategories</v>
      </c>
      <c r="AA100" t="str">
        <f ca="1"/>
        <v>No subcategories</v>
      </c>
      <c r="AB100" t="str">
        <f ca="1"/>
        <v>No subcategories</v>
      </c>
      <c r="AC100" t="str">
        <f ca="1"/>
        <v>No subcategories</v>
      </c>
      <c r="AD100" t="str">
        <f ca="1"/>
        <v>No subcategories</v>
      </c>
      <c r="AE100" t="str">
        <f ca="1"/>
        <v>No subcategories</v>
      </c>
      <c r="AF100" t="str">
        <f ca="1"/>
        <v>No subcategories</v>
      </c>
      <c r="AG100" t="str">
        <f ca="1"/>
        <v>No subcategories</v>
      </c>
      <c r="AH100" t="str">
        <f ca="1"/>
        <v>No subcategories</v>
      </c>
      <c r="AI100" t="str">
        <f ca="1"/>
        <v>No subcategories</v>
      </c>
      <c r="AJ100" t="str">
        <f ca="1"/>
        <v>No subcategories</v>
      </c>
      <c r="AK100" t="str">
        <f ca="1"/>
        <v>No subcategories</v>
      </c>
      <c r="AL100" t="str">
        <f ca="1"/>
        <v>No subcategories</v>
      </c>
      <c r="AM100" t="str">
        <f ca="1"/>
        <v>No subcategories</v>
      </c>
      <c r="AN100" t="str">
        <f ca="1"/>
        <v>No subcategories</v>
      </c>
      <c r="AO100" t="str">
        <f ca="1"/>
        <v>No subcategories</v>
      </c>
      <c r="AP100" t="str">
        <f ca="1"/>
        <v>No subcategories</v>
      </c>
      <c r="AQ100" t="str">
        <f ca="1"/>
        <v>No subcategories</v>
      </c>
      <c r="AR100" t="str">
        <f ca="1"/>
        <v>No subcategories</v>
      </c>
      <c r="AS100" t="str">
        <f ca="1"/>
        <v>No subcategories</v>
      </c>
      <c r="AT100" t="str">
        <f ca="1"/>
        <v>No subcategories</v>
      </c>
      <c r="AU100" t="str">
        <f ca="1"/>
        <v>No subcategories</v>
      </c>
      <c r="AV100" t="str">
        <f ca="1"/>
        <v>No subcategories</v>
      </c>
      <c r="AW100" t="str">
        <f ca="1"/>
        <v>No subcategories</v>
      </c>
      <c r="AX100" t="str">
        <f ca="1"/>
        <v>No subcategories</v>
      </c>
      <c r="AY100" t="str">
        <f ca="1"/>
        <v>No subcategories</v>
      </c>
      <c r="AZ100" t="str">
        <f ca="1"/>
        <v>No subcategories</v>
      </c>
      <c r="BA100" t="str">
        <f ca="1"/>
        <v>No subcategories</v>
      </c>
      <c r="BB100" t="str">
        <f ca="1"/>
        <v>No subcategories</v>
      </c>
      <c r="BC100" t="str">
        <f ca="1"/>
        <v>No subcategories</v>
      </c>
      <c r="BD100" t="str">
        <f ca="1"/>
        <v>No subcategories</v>
      </c>
      <c r="BE100" t="str">
        <f ca="1"/>
        <v>No subcategories</v>
      </c>
      <c r="BF100" t="str">
        <f ca="1"/>
        <v>No subcategories</v>
      </c>
      <c r="BG100" t="str">
        <f ca="1"/>
        <v>No subcategories</v>
      </c>
      <c r="BH100" t="str">
        <f ca="1"/>
        <v>No subcategories</v>
      </c>
      <c r="BI100" t="str">
        <f ca="1"/>
        <v>No subcategories</v>
      </c>
      <c r="BJ100" t="str">
        <f ca="1"/>
        <v>No subcategories</v>
      </c>
      <c r="BK100" t="str">
        <f ca="1"/>
        <v>No subcategories</v>
      </c>
      <c r="BL100" t="str">
        <f ca="1"/>
        <v>No subcategories</v>
      </c>
      <c r="BM100" t="str">
        <f ca="1"/>
        <v>No subcategories</v>
      </c>
      <c r="BN100" t="str">
        <f ca="1"/>
        <v>No subcategories</v>
      </c>
      <c r="BO100" t="str">
        <f ca="1"/>
        <v>No subcategories</v>
      </c>
      <c r="BP100" t="str">
        <f ca="1"/>
        <v>No subcategories</v>
      </c>
      <c r="BQ100" t="str">
        <f ca="1"/>
        <v>No subcategories</v>
      </c>
      <c r="BR100" t="str">
        <f ca="1"/>
        <v>No subcategories</v>
      </c>
      <c r="BS100" t="str">
        <f ca="1"/>
        <v>No subcategories</v>
      </c>
      <c r="BT100" t="str">
        <f ca="1"/>
        <v>No subcategories</v>
      </c>
      <c r="BU100" t="str">
        <f ca="1"/>
        <v>No subcategories</v>
      </c>
      <c r="BV100" t="str">
        <f ca="1"/>
        <v>No subcategories</v>
      </c>
      <c r="BW100" t="str">
        <f ca="1"/>
        <v>No subcategories</v>
      </c>
      <c r="BX100" t="str">
        <f ca="1"/>
        <v>No subcategories</v>
      </c>
      <c r="BY100" t="str">
        <f ca="1"/>
        <v>No subcategories</v>
      </c>
      <c r="BZ100" t="str">
        <f ca="1"/>
        <v>No subcategories</v>
      </c>
      <c r="CA100" t="str">
        <f ca="1"/>
        <v>No subcategories</v>
      </c>
      <c r="CB100" t="str">
        <f ca="1"/>
        <v>No subcategories</v>
      </c>
      <c r="CC100" t="str">
        <f ca="1"/>
        <v>No subcategories</v>
      </c>
      <c r="CD100" t="str">
        <f ca="1"/>
        <v>No subcategories</v>
      </c>
      <c r="CE100" t="str">
        <f ca="1"/>
        <v>No subcategories</v>
      </c>
      <c r="CF100" t="str">
        <f ca="1"/>
        <v>No subcategories</v>
      </c>
      <c r="CG100" t="str">
        <f ca="1"/>
        <v>No subcategories</v>
      </c>
      <c r="CH100" t="str">
        <f ca="1"/>
        <v>No subcategories</v>
      </c>
      <c r="CI100" t="str">
        <f ca="1"/>
        <v>No subcategories</v>
      </c>
      <c r="CJ100" t="str">
        <f ca="1"/>
        <v>No subcategories</v>
      </c>
      <c r="CK100" t="str">
        <f ca="1"/>
        <v>No subcategories</v>
      </c>
      <c r="CL100" t="str">
        <f ca="1"/>
        <v>No subcategories</v>
      </c>
      <c r="CM100" t="str">
        <f ca="1"/>
        <v>No subcategories</v>
      </c>
      <c r="CN100" t="str">
        <f ca="1"/>
        <v>No subcategories</v>
      </c>
      <c r="CO100" t="str">
        <f ca="1"/>
        <v>No subcategories</v>
      </c>
      <c r="CP100" t="str">
        <f ca="1"/>
        <v>No subcategories</v>
      </c>
      <c r="CQ100" t="str">
        <f ca="1"/>
        <v>No subcategories</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20D2D-643E-DF4C-A4A1-2EC95FEEC4A0}">
  <dimension ref="A1:I5"/>
  <sheetViews>
    <sheetView workbookViewId="0">
      <selection activeCell="A2" sqref="A2:I2"/>
    </sheetView>
  </sheetViews>
  <sheetFormatPr defaultColWidth="11.5546875" defaultRowHeight="14.4" x14ac:dyDescent="0.3"/>
  <cols>
    <col min="1" max="1" width="5.33203125" bestFit="1" customWidth="1"/>
    <col min="2" max="2" width="16.44140625" bestFit="1" customWidth="1"/>
    <col min="3" max="3" width="19.77734375" bestFit="1" customWidth="1"/>
    <col min="5" max="5" width="5.33203125" bestFit="1" customWidth="1"/>
    <col min="6" max="6" width="13.77734375" bestFit="1" customWidth="1"/>
    <col min="7" max="7" width="11" bestFit="1" customWidth="1"/>
    <col min="8" max="8" width="14.77734375" bestFit="1" customWidth="1"/>
    <col min="9" max="9" width="18" bestFit="1" customWidth="1"/>
  </cols>
  <sheetData>
    <row r="1" spans="1:9" x14ac:dyDescent="0.3">
      <c r="A1" t="s">
        <v>106</v>
      </c>
      <c r="B1" t="s">
        <v>107</v>
      </c>
      <c r="C1" t="s">
        <v>108</v>
      </c>
      <c r="E1" t="s">
        <v>106</v>
      </c>
      <c r="F1" t="s">
        <v>109</v>
      </c>
      <c r="G1" s="142" t="s">
        <v>110</v>
      </c>
      <c r="H1" t="s">
        <v>111</v>
      </c>
      <c r="I1" t="s">
        <v>112</v>
      </c>
    </row>
    <row r="2" spans="1:9" x14ac:dyDescent="0.3">
      <c r="G2" s="142"/>
    </row>
    <row r="3" spans="1:9" x14ac:dyDescent="0.3">
      <c r="G3" s="142"/>
    </row>
    <row r="4" spans="1:9" x14ac:dyDescent="0.3">
      <c r="G4" s="142"/>
    </row>
    <row r="5" spans="1:9" x14ac:dyDescent="0.3">
      <c r="G5" s="142"/>
    </row>
  </sheetData>
  <sheetProtection sheet="1" scenarios="1" formatCells="0" formatColumns="0" formatRows="0" insertColumns="0" insertRows="0" deleteColumns="0" sort="0" autoFilter="0"/>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Template>TM77948210</Template>
  <Application>Microsoft Excel</Application>
  <DocSecurity>0</DocSecurity>
  <ScaleCrop>false</ScaleCrop>
  <HeadingPairs>
    <vt:vector size="4" baseType="variant">
      <vt:variant>
        <vt:lpstr>Worksheets</vt:lpstr>
      </vt:variant>
      <vt:variant>
        <vt:i4>8</vt:i4>
      </vt:variant>
      <vt:variant>
        <vt:lpstr>Named Ranges</vt:lpstr>
      </vt:variant>
      <vt:variant>
        <vt:i4>7</vt:i4>
      </vt:variant>
    </vt:vector>
  </HeadingPairs>
  <TitlesOfParts>
    <vt:vector size="15" baseType="lpstr">
      <vt:lpstr>Welcome</vt:lpstr>
      <vt:lpstr>Instructions</vt:lpstr>
      <vt:lpstr>Snapshot</vt:lpstr>
      <vt:lpstr>Transactions</vt:lpstr>
      <vt:lpstr>Archived Categories Sheet</vt:lpstr>
      <vt:lpstr>Categories</vt:lpstr>
      <vt:lpstr>HiddenCategories</vt:lpstr>
      <vt:lpstr>Institutions</vt:lpstr>
      <vt:lpstr>CategoryIdentifiers</vt:lpstr>
      <vt:lpstr>CategoryNames</vt:lpstr>
      <vt:lpstr>HiddenCategoriesSubcategoryNames</vt:lpstr>
      <vt:lpstr>HiddenCategoriesSubcategoryNamesRows</vt:lpstr>
      <vt:lpstr>snapshot_month</vt:lpstr>
      <vt:lpstr>SubcategoryNames</vt:lpstr>
      <vt:lpstr>user_custom_categories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2020-06-12T20:59:23Z</dcterms:created>
  <dcterms:modified xsi:type="dcterms:W3CDTF">2021-04-10T13:31:25Z</dcterms:modified>
  <cp:category/>
  <cp:contentStatus/>
</cp:coreProperties>
</file>