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projet\"/>
    </mc:Choice>
  </mc:AlternateContent>
  <bookViews>
    <workbookView xWindow="0" yWindow="0" windowWidth="19200" windowHeight="7310" activeTab="2"/>
  </bookViews>
  <sheets>
    <sheet name="2009raw" sheetId="1" r:id="rId1"/>
    <sheet name="2009" sheetId="4" r:id="rId2"/>
    <sheet name="2009use" sheetId="10" r:id="rId3"/>
    <sheet name="2011raw" sheetId="7" r:id="rId4"/>
    <sheet name="2011" sheetId="8" r:id="rId5"/>
    <sheet name="2011use" sheetId="11" r:id="rId6"/>
    <sheet name="2017" sheetId="9" r:id="rId7"/>
    <sheet name="2017use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I75" i="1"/>
  <c r="H75" i="1"/>
  <c r="K5" i="7" l="1"/>
  <c r="L5" i="7"/>
  <c r="M5" i="7"/>
  <c r="K6" i="7"/>
  <c r="L6" i="7"/>
  <c r="M6" i="7"/>
  <c r="K7" i="7"/>
  <c r="L7" i="7"/>
  <c r="M7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L4" i="7"/>
  <c r="M4" i="7"/>
  <c r="K4" i="7"/>
  <c r="K7" i="1"/>
  <c r="L7" i="1"/>
  <c r="M7" i="1"/>
  <c r="K8" i="1"/>
  <c r="L8" i="1"/>
  <c r="M8" i="1"/>
  <c r="K9" i="1"/>
  <c r="L9" i="1"/>
  <c r="M9" i="1"/>
  <c r="K10" i="1"/>
  <c r="L10" i="1"/>
  <c r="M10" i="1"/>
  <c r="K12" i="1"/>
  <c r="L12" i="1"/>
  <c r="M12" i="1"/>
  <c r="K13" i="1"/>
  <c r="L13" i="1"/>
  <c r="M13" i="1"/>
  <c r="K15" i="1"/>
  <c r="L15" i="1"/>
  <c r="M15" i="1"/>
  <c r="K16" i="1"/>
  <c r="L16" i="1"/>
  <c r="M16" i="1"/>
  <c r="K18" i="1"/>
  <c r="L18" i="1"/>
  <c r="M18" i="1"/>
  <c r="K19" i="1"/>
  <c r="L19" i="1"/>
  <c r="M19" i="1"/>
  <c r="K21" i="1"/>
  <c r="L21" i="1"/>
  <c r="M21" i="1"/>
  <c r="K22" i="1"/>
  <c r="L22" i="1"/>
  <c r="M22" i="1"/>
  <c r="K23" i="1"/>
  <c r="L23" i="1"/>
  <c r="M23" i="1"/>
  <c r="K25" i="1"/>
  <c r="L25" i="1"/>
  <c r="M25" i="1"/>
  <c r="K26" i="1"/>
  <c r="L26" i="1"/>
  <c r="M26" i="1"/>
  <c r="K27" i="1"/>
  <c r="L27" i="1"/>
  <c r="M27" i="1"/>
  <c r="K29" i="1"/>
  <c r="L29" i="1"/>
  <c r="M29" i="1"/>
  <c r="K30" i="1"/>
  <c r="L30" i="1"/>
  <c r="M30" i="1"/>
  <c r="K31" i="1"/>
  <c r="L31" i="1"/>
  <c r="M31" i="1"/>
  <c r="K33" i="1"/>
  <c r="L33" i="1"/>
  <c r="M33" i="1"/>
  <c r="K35" i="1"/>
  <c r="L35" i="1"/>
  <c r="M35" i="1"/>
  <c r="K36" i="1"/>
  <c r="L36" i="1"/>
  <c r="M36" i="1"/>
  <c r="K37" i="1"/>
  <c r="L37" i="1"/>
  <c r="M37" i="1"/>
  <c r="K39" i="1"/>
  <c r="L39" i="1"/>
  <c r="M39" i="1"/>
  <c r="K40" i="1"/>
  <c r="L40" i="1"/>
  <c r="M40" i="1"/>
  <c r="K42" i="1"/>
  <c r="L42" i="1"/>
  <c r="M42" i="1"/>
  <c r="K43" i="1"/>
  <c r="L43" i="1"/>
  <c r="M43" i="1"/>
  <c r="K45" i="1"/>
  <c r="L45" i="1"/>
  <c r="M45" i="1"/>
  <c r="K46" i="1"/>
  <c r="L46" i="1"/>
  <c r="M46" i="1"/>
  <c r="K48" i="1"/>
  <c r="L48" i="1"/>
  <c r="M48" i="1"/>
  <c r="K49" i="1"/>
  <c r="L49" i="1"/>
  <c r="M49" i="1"/>
  <c r="K50" i="1"/>
  <c r="L50" i="1"/>
  <c r="M50" i="1"/>
  <c r="K52" i="1"/>
  <c r="L52" i="1"/>
  <c r="M52" i="1"/>
  <c r="K53" i="1"/>
  <c r="L53" i="1"/>
  <c r="M53" i="1"/>
  <c r="K55" i="1"/>
  <c r="L55" i="1"/>
  <c r="M55" i="1"/>
  <c r="K56" i="1"/>
  <c r="L56" i="1"/>
  <c r="M56" i="1"/>
  <c r="K58" i="1"/>
  <c r="L58" i="1"/>
  <c r="M58" i="1"/>
  <c r="K59" i="1"/>
  <c r="L59" i="1"/>
  <c r="M59" i="1"/>
  <c r="K61" i="1"/>
  <c r="L61" i="1"/>
  <c r="M61" i="1"/>
  <c r="K62" i="1"/>
  <c r="L62" i="1"/>
  <c r="M62" i="1"/>
  <c r="K63" i="1"/>
  <c r="L63" i="1"/>
  <c r="M63" i="1"/>
  <c r="K65" i="1"/>
  <c r="L65" i="1"/>
  <c r="M65" i="1"/>
  <c r="K66" i="1"/>
  <c r="L66" i="1"/>
  <c r="M66" i="1"/>
  <c r="K67" i="1"/>
  <c r="L67" i="1"/>
  <c r="M67" i="1"/>
  <c r="K69" i="1"/>
  <c r="L69" i="1"/>
  <c r="M69" i="1"/>
  <c r="K70" i="1"/>
  <c r="L70" i="1"/>
  <c r="M70" i="1"/>
  <c r="K72" i="1"/>
  <c r="L72" i="1"/>
  <c r="M72" i="1"/>
  <c r="K73" i="1"/>
  <c r="L73" i="1"/>
  <c r="M73" i="1"/>
  <c r="K74" i="1"/>
  <c r="L74" i="1"/>
  <c r="M74" i="1"/>
  <c r="K76" i="1"/>
  <c r="L76" i="1"/>
  <c r="M76" i="1"/>
  <c r="K77" i="1"/>
  <c r="L77" i="1"/>
  <c r="M77" i="1"/>
  <c r="K79" i="1"/>
  <c r="L79" i="1"/>
  <c r="M79" i="1"/>
  <c r="K80" i="1"/>
  <c r="L80" i="1"/>
  <c r="M80" i="1"/>
  <c r="K81" i="1"/>
  <c r="L81" i="1"/>
  <c r="M81" i="1"/>
  <c r="K83" i="1"/>
  <c r="I84" i="1" s="1"/>
  <c r="I87" i="1" s="1"/>
  <c r="L83" i="1"/>
  <c r="J84" i="1" s="1"/>
  <c r="M83" i="1"/>
  <c r="K85" i="1"/>
  <c r="L85" i="1"/>
  <c r="M85" i="1"/>
  <c r="K86" i="1"/>
  <c r="L86" i="1"/>
  <c r="M86" i="1"/>
  <c r="K88" i="1"/>
  <c r="I89" i="1" s="1"/>
  <c r="L88" i="1"/>
  <c r="J89" i="1" s="1"/>
  <c r="M88" i="1"/>
  <c r="K90" i="1"/>
  <c r="H93" i="1" s="1"/>
  <c r="L90" i="1"/>
  <c r="M90" i="1"/>
  <c r="K91" i="1"/>
  <c r="L91" i="1"/>
  <c r="M91" i="1"/>
  <c r="K92" i="1"/>
  <c r="L92" i="1"/>
  <c r="M92" i="1"/>
  <c r="K94" i="1"/>
  <c r="L94" i="1"/>
  <c r="M94" i="1"/>
  <c r="K95" i="1"/>
  <c r="L95" i="1"/>
  <c r="M95" i="1"/>
  <c r="K97" i="1"/>
  <c r="L97" i="1"/>
  <c r="J100" i="1" s="1"/>
  <c r="M97" i="1"/>
  <c r="K98" i="1"/>
  <c r="L98" i="1"/>
  <c r="M98" i="1"/>
  <c r="K99" i="1"/>
  <c r="L99" i="1"/>
  <c r="M99" i="1"/>
  <c r="K101" i="1"/>
  <c r="L101" i="1"/>
  <c r="M101" i="1"/>
  <c r="K102" i="1"/>
  <c r="L102" i="1"/>
  <c r="M102" i="1"/>
  <c r="K104" i="1"/>
  <c r="L104" i="1"/>
  <c r="M104" i="1"/>
  <c r="K105" i="1"/>
  <c r="L105" i="1"/>
  <c r="M105" i="1"/>
  <c r="K106" i="1"/>
  <c r="L106" i="1"/>
  <c r="M106" i="1"/>
  <c r="K108" i="1"/>
  <c r="L108" i="1"/>
  <c r="M108" i="1"/>
  <c r="K109" i="1"/>
  <c r="L109" i="1"/>
  <c r="M109" i="1"/>
  <c r="K111" i="1"/>
  <c r="L111" i="1"/>
  <c r="M111" i="1"/>
  <c r="K112" i="1"/>
  <c r="L112" i="1"/>
  <c r="M112" i="1"/>
  <c r="K113" i="1"/>
  <c r="L113" i="1"/>
  <c r="M113" i="1"/>
  <c r="K115" i="1"/>
  <c r="L115" i="1"/>
  <c r="M115" i="1"/>
  <c r="K116" i="1"/>
  <c r="L116" i="1"/>
  <c r="M116" i="1"/>
  <c r="K118" i="1"/>
  <c r="I119" i="1" s="1"/>
  <c r="L118" i="1"/>
  <c r="J119" i="1" s="1"/>
  <c r="M118" i="1"/>
  <c r="K120" i="1"/>
  <c r="H121" i="1" s="1"/>
  <c r="L120" i="1"/>
  <c r="J121" i="1" s="1"/>
  <c r="J124" i="1" s="1"/>
  <c r="M120" i="1"/>
  <c r="K122" i="1"/>
  <c r="L122" i="1"/>
  <c r="M122" i="1"/>
  <c r="K123" i="1"/>
  <c r="L123" i="1"/>
  <c r="M123" i="1"/>
  <c r="K125" i="1"/>
  <c r="I126" i="1" s="1"/>
  <c r="I129" i="1" s="1"/>
  <c r="L125" i="1"/>
  <c r="J126" i="1" s="1"/>
  <c r="M125" i="1"/>
  <c r="K127" i="1"/>
  <c r="L127" i="1"/>
  <c r="M127" i="1"/>
  <c r="K128" i="1"/>
  <c r="L128" i="1"/>
  <c r="M128" i="1"/>
  <c r="K130" i="1"/>
  <c r="I131" i="1" s="1"/>
  <c r="I134" i="1" s="1"/>
  <c r="L130" i="1"/>
  <c r="J131" i="1" s="1"/>
  <c r="M130" i="1"/>
  <c r="K132" i="1"/>
  <c r="L132" i="1"/>
  <c r="M132" i="1"/>
  <c r="K133" i="1"/>
  <c r="L133" i="1"/>
  <c r="M133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L6" i="1"/>
  <c r="M6" i="1"/>
  <c r="K6" i="1"/>
  <c r="J103" i="1" l="1"/>
  <c r="H96" i="1"/>
  <c r="H124" i="1"/>
  <c r="J107" i="1"/>
  <c r="J110" i="1" s="1"/>
  <c r="I100" i="1"/>
  <c r="I103" i="1" s="1"/>
  <c r="J134" i="1"/>
  <c r="J114" i="1"/>
  <c r="J117" i="1" s="1"/>
  <c r="H107" i="1"/>
  <c r="H110" i="1" s="1"/>
  <c r="J129" i="1"/>
  <c r="I114" i="1"/>
  <c r="I117" i="1" s="1"/>
  <c r="I107" i="1"/>
  <c r="I110" i="1" s="1"/>
  <c r="J93" i="1"/>
  <c r="J96" i="1" s="1"/>
  <c r="J87" i="1"/>
  <c r="I121" i="1"/>
  <c r="I124" i="1" s="1"/>
  <c r="I93" i="1"/>
  <c r="I96" i="1" s="1"/>
  <c r="H126" i="1"/>
  <c r="H129" i="1" s="1"/>
  <c r="H100" i="1"/>
  <c r="H103" i="1" s="1"/>
  <c r="H114" i="1"/>
  <c r="H117" i="1" s="1"/>
  <c r="H89" i="1"/>
  <c r="H131" i="1"/>
  <c r="H134" i="1" s="1"/>
  <c r="J78" i="1"/>
  <c r="H84" i="1"/>
  <c r="H87" i="1" s="1"/>
  <c r="H119" i="1"/>
  <c r="I78" i="1"/>
  <c r="I8" i="7"/>
  <c r="J8" i="7"/>
  <c r="J24" i="7"/>
  <c r="I24" i="7"/>
  <c r="H24" i="7"/>
  <c r="H8" i="7"/>
  <c r="I57" i="1"/>
  <c r="I71" i="1"/>
  <c r="J68" i="1"/>
  <c r="I17" i="1"/>
  <c r="H82" i="1"/>
  <c r="J71" i="1"/>
  <c r="J60" i="1"/>
  <c r="J54" i="1"/>
  <c r="I47" i="1"/>
  <c r="I68" i="1"/>
  <c r="J82" i="1"/>
  <c r="J51" i="1"/>
  <c r="I82" i="1"/>
  <c r="H41" i="1"/>
  <c r="H68" i="1"/>
  <c r="H78" i="1"/>
  <c r="H71" i="1"/>
  <c r="I28" i="1"/>
  <c r="J24" i="1"/>
  <c r="I24" i="1"/>
  <c r="I14" i="1"/>
  <c r="J17" i="1"/>
  <c r="H60" i="1"/>
  <c r="I54" i="1"/>
  <c r="H24" i="1"/>
  <c r="H17" i="1"/>
  <c r="J64" i="1"/>
  <c r="J57" i="1"/>
  <c r="I51" i="1"/>
  <c r="J14" i="1"/>
  <c r="I64" i="1"/>
  <c r="H57" i="1"/>
  <c r="H54" i="1"/>
  <c r="H14" i="1"/>
  <c r="I60" i="1"/>
  <c r="H51" i="1"/>
  <c r="H64" i="1"/>
  <c r="I44" i="1"/>
  <c r="H34" i="1"/>
  <c r="H28" i="1"/>
  <c r="H32" i="1"/>
  <c r="J44" i="1"/>
  <c r="J11" i="1"/>
  <c r="J47" i="1"/>
  <c r="J41" i="1"/>
  <c r="J28" i="1"/>
  <c r="I20" i="1"/>
  <c r="H44" i="1"/>
  <c r="H38" i="1"/>
  <c r="J38" i="1"/>
  <c r="I34" i="1"/>
  <c r="J32" i="1"/>
  <c r="J20" i="1"/>
  <c r="I11" i="1"/>
  <c r="I38" i="1"/>
  <c r="I41" i="1"/>
  <c r="J34" i="1"/>
  <c r="H47" i="1"/>
  <c r="I32" i="1"/>
  <c r="H20" i="1"/>
  <c r="H11" i="1"/>
</calcChain>
</file>

<file path=xl/sharedStrings.xml><?xml version="1.0" encoding="utf-8"?>
<sst xmlns="http://schemas.openxmlformats.org/spreadsheetml/2006/main" count="2425" uniqueCount="218">
  <si>
    <t>Point ID</t>
    <phoneticPr fontId="0" type="noConversion"/>
  </si>
  <si>
    <t>Date-Tme</t>
    <phoneticPr fontId="0" type="noConversion"/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</si>
  <si>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</si>
  <si>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</si>
  <si>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</si>
  <si>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</si>
  <si>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</si>
  <si>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  <phoneticPr fontId="0" type="noConversion"/>
  </si>
  <si>
    <t>Y</t>
    <phoneticPr fontId="0" type="noConversion"/>
  </si>
  <si>
    <t>Z</t>
    <phoneticPr fontId="0" type="noConversion"/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</si>
  <si>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</si>
  <si>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</si>
  <si>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</si>
  <si>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Stop &amp; Go</t>
  </si>
  <si>
    <t>K001</t>
  </si>
  <si>
    <t>yes</t>
  </si>
  <si>
    <t>GPS</t>
  </si>
  <si>
    <t>Static</t>
  </si>
  <si>
    <t>Phase: fix all</t>
  </si>
  <si>
    <t>L1 + L2</t>
  </si>
  <si>
    <t>K027</t>
  </si>
  <si>
    <t>K028</t>
  </si>
  <si>
    <t>K029</t>
  </si>
  <si>
    <t>K030</t>
  </si>
  <si>
    <t>K031</t>
  </si>
  <si>
    <t>K032</t>
  </si>
  <si>
    <t>K033</t>
  </si>
  <si>
    <t>K034</t>
  </si>
  <si>
    <t>k001</t>
  </si>
  <si>
    <t>k006</t>
  </si>
  <si>
    <t>k007</t>
  </si>
  <si>
    <t>K007</t>
  </si>
  <si>
    <t>k008</t>
  </si>
  <si>
    <t>no</t>
  </si>
  <si>
    <t>Code</t>
  </si>
  <si>
    <t>k009</t>
  </si>
  <si>
    <t>k010</t>
  </si>
  <si>
    <t>k011</t>
  </si>
  <si>
    <t>k012</t>
  </si>
  <si>
    <t>k013</t>
  </si>
  <si>
    <t>k014</t>
  </si>
  <si>
    <t>k015</t>
  </si>
  <si>
    <t>k016</t>
  </si>
  <si>
    <t>K002</t>
  </si>
  <si>
    <t>K003</t>
  </si>
  <si>
    <t>K004</t>
  </si>
  <si>
    <t>K050</t>
  </si>
  <si>
    <t>K017</t>
  </si>
  <si>
    <t>K018</t>
  </si>
  <si>
    <t>K019</t>
  </si>
  <si>
    <t>K020</t>
  </si>
  <si>
    <t>K024</t>
  </si>
  <si>
    <t>K026</t>
  </si>
  <si>
    <t>k005</t>
  </si>
  <si>
    <t>k021</t>
  </si>
  <si>
    <t>k022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</si>
  <si>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</si>
  <si>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</si>
  <si>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</si>
  <si>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</si>
  <si>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</si>
  <si>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</si>
  <si>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</si>
  <si>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</si>
  <si>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</si>
  <si>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</si>
  <si>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</si>
  <si>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K005</t>
  </si>
  <si>
    <t>K047</t>
  </si>
  <si>
    <t>K048</t>
  </si>
  <si>
    <t>K049</t>
  </si>
  <si>
    <t>K051</t>
  </si>
  <si>
    <t>K052</t>
  </si>
  <si>
    <t>K006</t>
  </si>
  <si>
    <t>K008</t>
  </si>
  <si>
    <t>K009</t>
  </si>
  <si>
    <t>K010</t>
  </si>
  <si>
    <t>K011</t>
  </si>
  <si>
    <t>K012</t>
  </si>
  <si>
    <t>K013</t>
  </si>
  <si>
    <t>K014</t>
  </si>
  <si>
    <t>K015</t>
  </si>
  <si>
    <t>K021</t>
  </si>
  <si>
    <t>K016</t>
  </si>
  <si>
    <t>Stop&amp;Go</t>
  </si>
  <si>
    <t>Inverse</t>
  </si>
  <si>
    <t>K023</t>
  </si>
  <si>
    <t>K025</t>
  </si>
  <si>
    <t>august 2009</t>
  </si>
  <si>
    <t>07/20/2011 13:27:35</t>
  </si>
  <si>
    <t>07/20/2011 13:23:04</t>
  </si>
  <si>
    <t>07/20/2011 13:36:16</t>
  </si>
  <si>
    <t>07/20/2011 13:31:12</t>
  </si>
  <si>
    <t>k002</t>
  </si>
  <si>
    <t>07/20/2011 13:37:37</t>
  </si>
  <si>
    <t>k003</t>
  </si>
  <si>
    <t>07/20/2011 13:47:09</t>
  </si>
  <si>
    <t>k004</t>
  </si>
  <si>
    <t>07/20/2011 13:52:46</t>
  </si>
  <si>
    <t>07/20/2011 13:49:41</t>
  </si>
  <si>
    <t>07/20/2011 13:58:18</t>
  </si>
  <si>
    <t>07/20/2011 14:16:39</t>
  </si>
  <si>
    <t>07/20/2011 14:28:09</t>
  </si>
  <si>
    <t>k0010</t>
  </si>
  <si>
    <t>07/20/2011 14:42:26</t>
  </si>
  <si>
    <t>k0011</t>
  </si>
  <si>
    <t>07/20/2011 15:00:34</t>
  </si>
  <si>
    <t>k0012</t>
  </si>
  <si>
    <t>07/20/2011 15:06:40</t>
  </si>
  <si>
    <t>k0013</t>
  </si>
  <si>
    <t>07/20/2011 15:16:36</t>
  </si>
  <si>
    <t>k0014</t>
  </si>
  <si>
    <t>07/20/2011 15:21:23</t>
  </si>
  <si>
    <t>k0015</t>
  </si>
  <si>
    <t>07/20/2011 15:28:09</t>
  </si>
  <si>
    <t>k0016</t>
  </si>
  <si>
    <t>07/20/2011 15:28:31</t>
  </si>
  <si>
    <t>07/20/2011 15:35:38</t>
  </si>
  <si>
    <t>k017</t>
  </si>
  <si>
    <t>07/20/2011 13:55:56</t>
  </si>
  <si>
    <t>k018</t>
  </si>
  <si>
    <t>07/20/2011 14:01:40</t>
  </si>
  <si>
    <t>k019</t>
  </si>
  <si>
    <t>07/20/2011 14:05:49</t>
  </si>
  <si>
    <t>k020</t>
  </si>
  <si>
    <t>07/20/2011 14:10:52</t>
  </si>
  <si>
    <t>07/20/2011 14:15:05</t>
  </si>
  <si>
    <t>07/20/2011 15:01:17</t>
  </si>
  <si>
    <t>07/20/2011 14:22:33</t>
  </si>
  <si>
    <t>07/20/2011 14:28:16</t>
  </si>
  <si>
    <t>07/20/2011 14:33:00</t>
  </si>
  <si>
    <t>07/20/2011 14:14:09</t>
  </si>
  <si>
    <t>07/20/2011 14:21:14</t>
  </si>
  <si>
    <t>07/20/2011 14:29:07</t>
  </si>
  <si>
    <t>07/20/2011 14:35:02</t>
  </si>
  <si>
    <t>07/20/2011 14:40:50</t>
  </si>
  <si>
    <t>k033</t>
  </si>
  <si>
    <t>07/20/2011 14:47:48</t>
  </si>
  <si>
    <t>k034</t>
  </si>
  <si>
    <t>07/20/2011 14:54:49</t>
  </si>
  <si>
    <t>k047</t>
  </si>
  <si>
    <t>07/20/2011 14:00:14</t>
  </si>
  <si>
    <t>k048</t>
  </si>
  <si>
    <t>07/20/2011 14:06:23</t>
  </si>
  <si>
    <t>k049</t>
  </si>
  <si>
    <t>07/20/2011 14:14:21</t>
  </si>
  <si>
    <t>k051</t>
  </si>
  <si>
    <t>07/20/2011 14:24:19</t>
  </si>
  <si>
    <t>k052</t>
  </si>
  <si>
    <t>07/20/2011 14:32:50</t>
  </si>
  <si>
    <t>2009 data - different surveys, different people - process on LGO</t>
  </si>
  <si>
    <t>2011 data - one survey - process on LGO</t>
  </si>
  <si>
    <t>07/19/2017 08:54:15</t>
  </si>
  <si>
    <t>07/13/2017 08:25:45</t>
  </si>
  <si>
    <t>07/13/2017 13:44:45</t>
  </si>
  <si>
    <t>07/13/2017 14:13:45</t>
  </si>
  <si>
    <t>07/13/2017 08:05:45</t>
  </si>
  <si>
    <t>07/13/2017 14:38:15</t>
  </si>
  <si>
    <t>07/14/2017 07:17:15</t>
  </si>
  <si>
    <t>07/14/2017 07:53:45</t>
  </si>
  <si>
    <t>07/14/2017 13:00:15</t>
  </si>
  <si>
    <t>07/15/2017 13:23:15</t>
  </si>
  <si>
    <t>07/16/2017 07:57:45</t>
  </si>
  <si>
    <t>07/16/2017 15:42:15</t>
  </si>
  <si>
    <t>07/17/2017 06:51:15</t>
  </si>
  <si>
    <t>07/17/2017 15:34:15</t>
  </si>
  <si>
    <t>07/18/2017 13:16:15</t>
  </si>
  <si>
    <t>07/18/2017 17:33:15</t>
  </si>
  <si>
    <t>K035</t>
  </si>
  <si>
    <t>07/18/2017 18:07:45</t>
  </si>
  <si>
    <t>K036</t>
  </si>
  <si>
    <t>07/18/2017 18:01:15</t>
  </si>
  <si>
    <t>K037</t>
  </si>
  <si>
    <t>07/18/2017 13:35:45</t>
  </si>
  <si>
    <t>K038</t>
  </si>
  <si>
    <t>07/18/2017 13:45:15</t>
  </si>
  <si>
    <t>K039</t>
  </si>
  <si>
    <t>07/16/2017 15:08:45</t>
  </si>
  <si>
    <t>K040</t>
  </si>
  <si>
    <t>07/16/2017 08:41:15</t>
  </si>
  <si>
    <t>K041</t>
  </si>
  <si>
    <t>07/16/2017 14:47:45</t>
  </si>
  <si>
    <t>K044</t>
  </si>
  <si>
    <t>07/14/2017 13:59:15</t>
  </si>
  <si>
    <t>K045</t>
  </si>
  <si>
    <t>07/14/2017 14:32:15</t>
  </si>
  <si>
    <t>K046</t>
  </si>
  <si>
    <t>07/14/2017 08:48:45</t>
  </si>
  <si>
    <t>07/19/2017 13:30:45</t>
  </si>
  <si>
    <t>07/19/2017 13:09:45</t>
  </si>
  <si>
    <t>07/20/2017 08:38:15</t>
  </si>
  <si>
    <t>07/20/2017 08:57:45</t>
  </si>
  <si>
    <t>07/20/2017 09:03:15</t>
  </si>
  <si>
    <t>07/20/2017 13:44:45</t>
  </si>
  <si>
    <t>K053</t>
  </si>
  <si>
    <t>07/20/2017 14:06:45</t>
  </si>
  <si>
    <t>K054</t>
  </si>
  <si>
    <t>07/20/2017 14:17:15</t>
  </si>
  <si>
    <t>K055</t>
  </si>
  <si>
    <t>07/20/2017 18:49:15</t>
  </si>
  <si>
    <t>K056</t>
  </si>
  <si>
    <t>07/20/2017 18:27:45</t>
  </si>
  <si>
    <t>K057</t>
  </si>
  <si>
    <t>07/22/2017 07:59:45</t>
  </si>
  <si>
    <t>K058</t>
  </si>
  <si>
    <t>07/22/2017 08:04:15</t>
  </si>
  <si>
    <t>K059</t>
  </si>
  <si>
    <t>07/22/2017 08:10:45</t>
  </si>
  <si>
    <t>K060</t>
  </si>
  <si>
    <t>07/22/2017 13:00:15</t>
  </si>
  <si>
    <t>K061</t>
  </si>
  <si>
    <t>07/22/2017 13:07:15</t>
  </si>
  <si>
    <t>K062</t>
  </si>
  <si>
    <t>07/22/2017 17:36:45</t>
  </si>
  <si>
    <t>K063</t>
  </si>
  <si>
    <t>07/22/2017 17:45:45</t>
  </si>
  <si>
    <t>2017 data - one survey - process on LGO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</si>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</sst>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22" fontId="0" fillId="0" borderId="0" xfId="0" applyNumberFormat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0" fontId="2" fillId="0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2" fontId="0" fillId="2" borderId="0" xfId="0" applyNumberFormat="1" applyFill="1"/>
    <xf numFmtId="2" fontId="2" fillId="9" borderId="0" xfId="0" applyNumberFormat="1" applyFont="1" applyFill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2" fillId="9" borderId="0" xfId="0" applyNumberFormat="1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10" borderId="0" xfId="0" applyFill="1"/>
    <xf numFmtId="22" fontId="0" fillId="10" borderId="0" xfId="0" applyNumberFormat="1" applyFill="1"/>
    <xf numFmtId="0" fontId="0" fillId="11" borderId="0" xfId="0" applyFill="1"/>
    <xf numFmtId="22" fontId="0" fillId="11" borderId="0" xfId="0" applyNumberFormat="1" applyFill="1"/>
    <xf numFmtId="164" fontId="2" fillId="0" borderId="0" xfId="0" applyNumberFormat="1" applyFont="1" applyFill="1" applyAlignment="1">
      <alignment horizontal="center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0" borderId="0" xfId="0" applyNumberFormat="1" applyFill="1"/>
    <xf numFmtId="2" fontId="2" fillId="0" borderId="0" xfId="0" applyNumberFormat="1" applyFont="1" applyFill="1" applyAlignment="1">
      <alignment horizontal="center"/>
    </xf>
    <xf numFmtId="2" fontId="0" fillId="11" borderId="0" xfId="0" applyNumberFormat="1" applyFill="1"/>
    <xf numFmtId="2" fontId="0" fillId="10" borderId="0" xfId="0" applyNumberFormat="1" applyFill="1"/>
    <xf numFmtId="164" fontId="0" fillId="11" borderId="0" xfId="0" applyNumberFormat="1" applyFill="1"/>
    <xf numFmtId="164" fontId="0" fillId="10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2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22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A70" workbookViewId="0">
      <selection activeCell="G85" sqref="G85"/>
    </sheetView>
  </sheetViews>
  <sheetFormatPr baseColWidth="10" defaultRowHeight="14.5" x14ac:dyDescent="0.35"/>
  <cols>
    <col min="2" max="2" width="15.453125" bestFit="1" customWidth="1"/>
    <col min="3" max="3" width="11.7265625" bestFit="1" customWidth="1"/>
    <col min="4" max="4" width="12.08984375" bestFit="1" customWidth="1"/>
    <col min="5" max="5" width="10.08984375" customWidth="1"/>
    <col min="6" max="6" width="13.6328125" bestFit="1" customWidth="1"/>
    <col min="7" max="7" width="12" bestFit="1" customWidth="1"/>
    <col min="8" max="10" width="10.90625" style="22"/>
    <col min="11" max="11" width="13.90625" style="26" bestFit="1" customWidth="1"/>
    <col min="12" max="12" width="13.81640625" style="26" bestFit="1" customWidth="1"/>
    <col min="13" max="13" width="20.453125" style="26" bestFit="1" customWidth="1"/>
    <col min="14" max="14" width="13.90625" style="26" bestFit="1" customWidth="1"/>
    <col min="15" max="15" width="13.81640625" style="26" bestFit="1" customWidth="1"/>
    <col min="16" max="16" width="20.453125" style="26" bestFit="1" customWidth="1"/>
    <col min="17" max="19" width="10.90625" style="5"/>
  </cols>
  <sheetData>
    <row r="1" spans="1:19" x14ac:dyDescent="0.35">
      <c r="K1" s="55" t="s">
        <v>85</v>
      </c>
      <c r="L1" s="55"/>
      <c r="M1" s="55"/>
      <c r="N1" s="56"/>
      <c r="O1" s="56"/>
      <c r="P1" s="56"/>
    </row>
    <row r="2" spans="1:19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25" t="s">
        <v>10</v>
      </c>
      <c r="O2" s="25" t="s">
        <v>11</v>
      </c>
      <c r="P2" s="25" t="s">
        <v>12</v>
      </c>
      <c r="Q2" s="16"/>
      <c r="R2" s="16"/>
      <c r="S2" s="16"/>
    </row>
    <row r="4" spans="1:19" x14ac:dyDescent="0.35">
      <c r="A4" s="18" t="s">
        <v>13</v>
      </c>
    </row>
    <row r="6" spans="1:19" s="3" customFormat="1" x14ac:dyDescent="0.35">
      <c r="A6" s="3" t="s">
        <v>14</v>
      </c>
      <c r="B6" s="4">
        <v>38563.551620370374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23">
        <v>-5469242.7165999999</v>
      </c>
      <c r="I6" s="23">
        <v>-2518480.9503000001</v>
      </c>
      <c r="J6" s="23">
        <v>2099557.4509999999</v>
      </c>
      <c r="K6" s="27">
        <f>1/N6</f>
        <v>1250</v>
      </c>
      <c r="L6" s="27">
        <f t="shared" ref="L6:M6" si="0">1/O6</f>
        <v>833.33333333333337</v>
      </c>
      <c r="M6" s="27">
        <f t="shared" si="0"/>
        <v>714.28571428571433</v>
      </c>
      <c r="N6" s="27">
        <v>8.0000000000000004E-4</v>
      </c>
      <c r="O6" s="27">
        <v>1.1999999999999999E-3</v>
      </c>
      <c r="P6" s="27">
        <v>1.4E-3</v>
      </c>
      <c r="Q6" s="5"/>
      <c r="R6" s="5"/>
      <c r="S6" s="5"/>
    </row>
    <row r="7" spans="1:19" s="3" customFormat="1" x14ac:dyDescent="0.35">
      <c r="A7" s="7" t="s">
        <v>28</v>
      </c>
      <c r="B7" s="8">
        <v>38563.553668981483</v>
      </c>
      <c r="C7" s="7" t="s">
        <v>15</v>
      </c>
      <c r="D7" s="7" t="s">
        <v>16</v>
      </c>
      <c r="E7" s="7" t="s">
        <v>17</v>
      </c>
      <c r="F7" s="7" t="s">
        <v>18</v>
      </c>
      <c r="G7" s="7" t="s">
        <v>19</v>
      </c>
      <c r="H7" s="34">
        <v>-5469242.7084999997</v>
      </c>
      <c r="I7" s="34">
        <v>-2518480.9328999999</v>
      </c>
      <c r="J7" s="34">
        <v>2099557.4402000001</v>
      </c>
      <c r="K7" s="27">
        <f t="shared" ref="K7:K76" si="1">1/N7</f>
        <v>1250</v>
      </c>
      <c r="L7" s="27">
        <f t="shared" ref="L7:L76" si="2">1/O7</f>
        <v>909.09090909090901</v>
      </c>
      <c r="M7" s="27">
        <f t="shared" ref="M7:M76" si="3">1/P7</f>
        <v>714.28571428571433</v>
      </c>
      <c r="N7" s="39">
        <v>8.0000000000000004E-4</v>
      </c>
      <c r="O7" s="39">
        <v>1.1000000000000001E-3</v>
      </c>
      <c r="P7" s="39">
        <v>1.4E-3</v>
      </c>
      <c r="Q7" s="5"/>
      <c r="R7" s="5"/>
      <c r="S7" s="5"/>
    </row>
    <row r="8" spans="1:19" s="3" customFormat="1" x14ac:dyDescent="0.35">
      <c r="A8" s="9" t="s">
        <v>14</v>
      </c>
      <c r="B8" s="10">
        <v>38563.55741898148</v>
      </c>
      <c r="C8" s="9" t="s">
        <v>15</v>
      </c>
      <c r="D8" s="9" t="s">
        <v>16</v>
      </c>
      <c r="E8" s="9" t="s">
        <v>17</v>
      </c>
      <c r="F8" s="9" t="s">
        <v>18</v>
      </c>
      <c r="G8" s="9" t="s">
        <v>19</v>
      </c>
      <c r="H8" s="35">
        <v>-5469242.7259</v>
      </c>
      <c r="I8" s="35">
        <v>-2518480.943</v>
      </c>
      <c r="J8" s="35">
        <v>2099557.4515</v>
      </c>
      <c r="K8" s="27">
        <f t="shared" si="1"/>
        <v>2000</v>
      </c>
      <c r="L8" s="27">
        <f t="shared" si="2"/>
        <v>1428.5714285714287</v>
      </c>
      <c r="M8" s="27">
        <f t="shared" si="3"/>
        <v>1250</v>
      </c>
      <c r="N8" s="40">
        <v>5.0000000000000001E-4</v>
      </c>
      <c r="O8" s="40">
        <v>6.9999999999999999E-4</v>
      </c>
      <c r="P8" s="40">
        <v>8.0000000000000004E-4</v>
      </c>
      <c r="Q8" s="5"/>
      <c r="R8" s="5"/>
      <c r="S8" s="5"/>
    </row>
    <row r="9" spans="1:19" s="3" customFormat="1" x14ac:dyDescent="0.35">
      <c r="A9" s="12" t="s">
        <v>14</v>
      </c>
      <c r="B9" s="13">
        <v>38563.5625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36">
        <v>-5469242.7230000002</v>
      </c>
      <c r="I9" s="36">
        <v>-2518480.9361</v>
      </c>
      <c r="J9" s="36">
        <v>2099557.4489000002</v>
      </c>
      <c r="K9" s="27">
        <f t="shared" si="1"/>
        <v>1666.6666666666667</v>
      </c>
      <c r="L9" s="27">
        <f t="shared" si="2"/>
        <v>1250</v>
      </c>
      <c r="M9" s="27">
        <f t="shared" si="3"/>
        <v>1000</v>
      </c>
      <c r="N9" s="41">
        <v>5.9999999999999995E-4</v>
      </c>
      <c r="O9" s="41">
        <v>8.0000000000000004E-4</v>
      </c>
      <c r="P9" s="41">
        <v>1E-3</v>
      </c>
      <c r="Q9" s="5"/>
      <c r="R9" s="5"/>
      <c r="S9" s="5"/>
    </row>
    <row r="10" spans="1:19" s="3" customFormat="1" x14ac:dyDescent="0.35">
      <c r="A10" s="9" t="s">
        <v>14</v>
      </c>
      <c r="B10" s="10">
        <v>38568.58394675926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  <c r="H10" s="35">
        <v>-5469242.7071000002</v>
      </c>
      <c r="I10" s="35">
        <v>-2518480.9407000002</v>
      </c>
      <c r="J10" s="35">
        <v>2099557.4383999999</v>
      </c>
      <c r="K10" s="27">
        <f t="shared" si="1"/>
        <v>1428.5714285714287</v>
      </c>
      <c r="L10" s="27">
        <f t="shared" si="2"/>
        <v>769.23076923076928</v>
      </c>
      <c r="M10" s="27">
        <f t="shared" si="3"/>
        <v>666.66666666666663</v>
      </c>
      <c r="N10" s="40">
        <v>6.9999999999999999E-4</v>
      </c>
      <c r="O10" s="40">
        <v>1.2999999999999999E-3</v>
      </c>
      <c r="P10" s="40">
        <v>1.5E-3</v>
      </c>
      <c r="Q10" s="5"/>
      <c r="R10" s="5"/>
      <c r="S10" s="5"/>
    </row>
    <row r="11" spans="1:19" s="2" customFormat="1" x14ac:dyDescent="0.35">
      <c r="A11" s="2" t="s">
        <v>14</v>
      </c>
      <c r="B11" s="20"/>
      <c r="C11" s="2" t="s">
        <v>15</v>
      </c>
      <c r="D11" s="2" t="s">
        <v>16</v>
      </c>
      <c r="E11" s="2" t="s">
        <v>84</v>
      </c>
      <c r="F11" s="2" t="s">
        <v>18</v>
      </c>
      <c r="G11" s="2" t="s">
        <v>19</v>
      </c>
      <c r="H11" s="24">
        <f>SUMPRODUCT(H6:H10,K6:K10)/SUM(K6:K10)</f>
        <v>-5469242.7173333848</v>
      </c>
      <c r="I11" s="24">
        <f>SUMPRODUCT(I6:I10,K6:K10)/SUM(K6:K10)</f>
        <v>-2518480.9405924766</v>
      </c>
      <c r="J11" s="24">
        <f>SUMPRODUCT(J6:J10,L6:L10)/SUM(L6:L10)</f>
        <v>2099557.4468727801</v>
      </c>
      <c r="K11" s="28"/>
      <c r="L11" s="28"/>
      <c r="M11" s="28"/>
      <c r="N11" s="28"/>
      <c r="O11" s="28"/>
      <c r="P11" s="28"/>
    </row>
    <row r="12" spans="1:19" s="3" customFormat="1" x14ac:dyDescent="0.35">
      <c r="A12" s="9" t="s">
        <v>43</v>
      </c>
      <c r="B12" s="10">
        <v>38563.564386574071</v>
      </c>
      <c r="C12" s="9" t="s">
        <v>15</v>
      </c>
      <c r="D12" s="9" t="s">
        <v>16</v>
      </c>
      <c r="E12" s="9" t="s">
        <v>17</v>
      </c>
      <c r="F12" s="9" t="s">
        <v>18</v>
      </c>
      <c r="G12" s="9" t="s">
        <v>19</v>
      </c>
      <c r="H12" s="35">
        <v>-5469283.4241000004</v>
      </c>
      <c r="I12" s="35">
        <v>-2518480.7296000002</v>
      </c>
      <c r="J12" s="35">
        <v>2099460.9202000001</v>
      </c>
      <c r="K12" s="27">
        <f t="shared" si="1"/>
        <v>1666.6666666666667</v>
      </c>
      <c r="L12" s="27">
        <f t="shared" si="2"/>
        <v>1111.1111111111111</v>
      </c>
      <c r="M12" s="27">
        <f t="shared" si="3"/>
        <v>909.09090909090901</v>
      </c>
      <c r="N12" s="40">
        <v>5.9999999999999995E-4</v>
      </c>
      <c r="O12" s="40">
        <v>8.9999999999999998E-4</v>
      </c>
      <c r="P12" s="40">
        <v>1.1000000000000001E-3</v>
      </c>
      <c r="Q12" s="5"/>
      <c r="R12" s="5"/>
      <c r="S12" s="5"/>
    </row>
    <row r="13" spans="1:19" s="3" customFormat="1" x14ac:dyDescent="0.35">
      <c r="A13" s="9" t="s">
        <v>43</v>
      </c>
      <c r="B13" s="10">
        <v>38568.588229166664</v>
      </c>
      <c r="C13" s="9" t="s">
        <v>15</v>
      </c>
      <c r="D13" s="9" t="s">
        <v>16</v>
      </c>
      <c r="E13" s="9" t="s">
        <v>17</v>
      </c>
      <c r="F13" s="9" t="s">
        <v>18</v>
      </c>
      <c r="G13" s="9" t="s">
        <v>19</v>
      </c>
      <c r="H13" s="35">
        <v>-5469283.4474999998</v>
      </c>
      <c r="I13" s="35">
        <v>-2518480.7396</v>
      </c>
      <c r="J13" s="35">
        <v>2099460.9208999998</v>
      </c>
      <c r="K13" s="27">
        <f t="shared" si="1"/>
        <v>769.23076923076928</v>
      </c>
      <c r="L13" s="27">
        <f t="shared" si="2"/>
        <v>344.82758620689657</v>
      </c>
      <c r="M13" s="27">
        <f t="shared" si="3"/>
        <v>312.5</v>
      </c>
      <c r="N13" s="40">
        <v>1.2999999999999999E-3</v>
      </c>
      <c r="O13" s="40">
        <v>2.8999999999999998E-3</v>
      </c>
      <c r="P13" s="40">
        <v>3.2000000000000002E-3</v>
      </c>
      <c r="Q13" s="5"/>
      <c r="R13" s="5"/>
      <c r="S13" s="5"/>
    </row>
    <row r="14" spans="1:19" s="2" customFormat="1" x14ac:dyDescent="0.35">
      <c r="A14" s="2" t="s">
        <v>43</v>
      </c>
      <c r="B14" s="20"/>
      <c r="C14" s="2" t="s">
        <v>15</v>
      </c>
      <c r="D14" s="2" t="s">
        <v>16</v>
      </c>
      <c r="E14" s="2" t="s">
        <v>84</v>
      </c>
      <c r="F14" s="2" t="s">
        <v>18</v>
      </c>
      <c r="G14" s="2" t="s">
        <v>19</v>
      </c>
      <c r="H14" s="24">
        <f>SUMPRODUCT(H12:H13,K12:K13)/SUM(K12:K13)</f>
        <v>-5469283.4314894741</v>
      </c>
      <c r="I14" s="24">
        <f>SUMPRODUCT(I12:I13,K12:K13)/SUM(K12:K13)</f>
        <v>-2518480.7327578948</v>
      </c>
      <c r="J14" s="24">
        <f>SUMPRODUCT(J12:J13,L12:L13)/SUM(L12:L13)</f>
        <v>2099460.9203657894</v>
      </c>
      <c r="K14" s="28"/>
      <c r="L14" s="28"/>
      <c r="M14" s="28"/>
      <c r="N14" s="28"/>
      <c r="O14" s="28"/>
      <c r="P14" s="28"/>
    </row>
    <row r="15" spans="1:19" s="5" customFormat="1" x14ac:dyDescent="0.35">
      <c r="A15" s="9" t="s">
        <v>44</v>
      </c>
      <c r="B15" s="10">
        <v>38563.571053240739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35">
        <v>-5469324.0138999997</v>
      </c>
      <c r="I15" s="35">
        <v>-2518494.9822</v>
      </c>
      <c r="J15" s="35">
        <v>2099346.8668</v>
      </c>
      <c r="K15" s="27">
        <f t="shared" si="1"/>
        <v>1250</v>
      </c>
      <c r="L15" s="27">
        <f t="shared" si="2"/>
        <v>833.33333333333337</v>
      </c>
      <c r="M15" s="27">
        <f t="shared" si="3"/>
        <v>714.28571428571433</v>
      </c>
      <c r="N15" s="40">
        <v>8.0000000000000004E-4</v>
      </c>
      <c r="O15" s="40">
        <v>1.1999999999999999E-3</v>
      </c>
      <c r="P15" s="40">
        <v>1.4E-3</v>
      </c>
    </row>
    <row r="16" spans="1:19" s="3" customFormat="1" x14ac:dyDescent="0.35">
      <c r="A16" s="9" t="s">
        <v>44</v>
      </c>
      <c r="B16" s="10">
        <v>38568.597245370373</v>
      </c>
      <c r="C16" s="9" t="s">
        <v>15</v>
      </c>
      <c r="D16" s="9" t="s">
        <v>16</v>
      </c>
      <c r="E16" s="9" t="s">
        <v>17</v>
      </c>
      <c r="F16" s="9" t="s">
        <v>18</v>
      </c>
      <c r="G16" s="9" t="s">
        <v>19</v>
      </c>
      <c r="H16" s="35">
        <v>-5469324.0082</v>
      </c>
      <c r="I16" s="35">
        <v>-2518494.9799000002</v>
      </c>
      <c r="J16" s="35">
        <v>2099346.8695</v>
      </c>
      <c r="K16" s="27">
        <f t="shared" si="1"/>
        <v>1666.6666666666667</v>
      </c>
      <c r="L16" s="27">
        <f t="shared" si="2"/>
        <v>833.33333333333337</v>
      </c>
      <c r="M16" s="27">
        <f t="shared" si="3"/>
        <v>714.28571428571433</v>
      </c>
      <c r="N16" s="40">
        <v>5.9999999999999995E-4</v>
      </c>
      <c r="O16" s="40">
        <v>1.1999999999999999E-3</v>
      </c>
      <c r="P16" s="40">
        <v>1.4E-3</v>
      </c>
      <c r="Q16" s="5"/>
      <c r="R16" s="5"/>
      <c r="S16" s="5"/>
    </row>
    <row r="17" spans="1:19" s="2" customFormat="1" x14ac:dyDescent="0.35">
      <c r="A17" s="2" t="s">
        <v>44</v>
      </c>
      <c r="B17" s="20"/>
      <c r="C17" s="2" t="s">
        <v>15</v>
      </c>
      <c r="D17" s="2" t="s">
        <v>16</v>
      </c>
      <c r="E17" s="2" t="s">
        <v>84</v>
      </c>
      <c r="F17" s="2" t="s">
        <v>18</v>
      </c>
      <c r="G17" s="2" t="s">
        <v>19</v>
      </c>
      <c r="H17" s="24">
        <f>SUMPRODUCT(H15:H16,K15:K16)/SUM(K15:K16)</f>
        <v>-5469324.0106428573</v>
      </c>
      <c r="I17" s="24">
        <f>SUMPRODUCT(I15:I16,K15:K16)/SUM(K15:K16)</f>
        <v>-2518494.9808857143</v>
      </c>
      <c r="J17" s="24">
        <f>SUMPRODUCT(J15:J16,L15:L16)/SUM(L15:L16)</f>
        <v>2099346.86815</v>
      </c>
      <c r="K17" s="28"/>
      <c r="L17" s="28"/>
      <c r="M17" s="28"/>
      <c r="N17" s="28"/>
      <c r="O17" s="28"/>
      <c r="P17" s="28"/>
    </row>
    <row r="18" spans="1:19" s="3" customFormat="1" x14ac:dyDescent="0.35">
      <c r="A18" s="9" t="s">
        <v>45</v>
      </c>
      <c r="B18" s="10">
        <v>38563.577893518515</v>
      </c>
      <c r="C18" s="9" t="s">
        <v>15</v>
      </c>
      <c r="D18" s="9" t="s">
        <v>16</v>
      </c>
      <c r="E18" s="9" t="s">
        <v>17</v>
      </c>
      <c r="F18" s="9" t="s">
        <v>18</v>
      </c>
      <c r="G18" s="9" t="s">
        <v>19</v>
      </c>
      <c r="H18" s="35">
        <v>-5469345.3296999997</v>
      </c>
      <c r="I18" s="35">
        <v>-2518520.1631</v>
      </c>
      <c r="J18" s="35">
        <v>2099254.9105000002</v>
      </c>
      <c r="K18" s="27">
        <f t="shared" si="1"/>
        <v>1428.5714285714287</v>
      </c>
      <c r="L18" s="27">
        <f t="shared" si="2"/>
        <v>1111.1111111111111</v>
      </c>
      <c r="M18" s="27">
        <f t="shared" si="3"/>
        <v>909.09090909090901</v>
      </c>
      <c r="N18" s="40">
        <v>6.9999999999999999E-4</v>
      </c>
      <c r="O18" s="40">
        <v>8.9999999999999998E-4</v>
      </c>
      <c r="P18" s="40">
        <v>1.1000000000000001E-3</v>
      </c>
      <c r="Q18" s="5"/>
      <c r="R18" s="5"/>
      <c r="S18" s="5"/>
    </row>
    <row r="19" spans="1:19" s="3" customFormat="1" x14ac:dyDescent="0.35">
      <c r="A19" s="9" t="s">
        <v>45</v>
      </c>
      <c r="B19" s="10">
        <v>38568.601631944446</v>
      </c>
      <c r="C19" s="9" t="s">
        <v>15</v>
      </c>
      <c r="D19" s="9" t="s">
        <v>16</v>
      </c>
      <c r="E19" s="9" t="s">
        <v>17</v>
      </c>
      <c r="F19" s="9" t="s">
        <v>18</v>
      </c>
      <c r="G19" s="9" t="s">
        <v>19</v>
      </c>
      <c r="H19" s="35">
        <v>-5469345.3534000004</v>
      </c>
      <c r="I19" s="35">
        <v>-2518520.1751999999</v>
      </c>
      <c r="J19" s="35">
        <v>2099254.9468999999</v>
      </c>
      <c r="K19" s="27">
        <f t="shared" si="1"/>
        <v>2000</v>
      </c>
      <c r="L19" s="27">
        <f t="shared" si="2"/>
        <v>909.09090909090901</v>
      </c>
      <c r="M19" s="27">
        <f t="shared" si="3"/>
        <v>833.33333333333337</v>
      </c>
      <c r="N19" s="40">
        <v>5.0000000000000001E-4</v>
      </c>
      <c r="O19" s="40">
        <v>1.1000000000000001E-3</v>
      </c>
      <c r="P19" s="40">
        <v>1.1999999999999999E-3</v>
      </c>
      <c r="Q19" s="5"/>
      <c r="R19" s="5"/>
      <c r="S19" s="5"/>
    </row>
    <row r="20" spans="1:19" s="2" customFormat="1" x14ac:dyDescent="0.35">
      <c r="A20" s="2" t="s">
        <v>45</v>
      </c>
      <c r="B20" s="20"/>
      <c r="C20" s="2" t="s">
        <v>15</v>
      </c>
      <c r="D20" s="2" t="s">
        <v>16</v>
      </c>
      <c r="E20" s="2" t="s">
        <v>84</v>
      </c>
      <c r="F20" s="2" t="s">
        <v>18</v>
      </c>
      <c r="G20" s="2" t="s">
        <v>19</v>
      </c>
      <c r="H20" s="24">
        <f>SUMPRODUCT(H18:H19,K18:K19)/SUM(K18:K19)</f>
        <v>-5469345.3435250008</v>
      </c>
      <c r="I20" s="24">
        <f>SUMPRODUCT(I18:I19,K18:K19)/SUM(K18:K19)</f>
        <v>-2518520.1701583336</v>
      </c>
      <c r="J20" s="24">
        <f>SUMPRODUCT(J18:J19,L18:L19)/SUM(L18:L19)</f>
        <v>2099254.9268799997</v>
      </c>
      <c r="K20" s="28"/>
      <c r="L20" s="28"/>
      <c r="M20" s="28"/>
      <c r="N20" s="28"/>
      <c r="O20" s="28"/>
      <c r="P20" s="28"/>
    </row>
    <row r="21" spans="1:19" s="7" customFormat="1" x14ac:dyDescent="0.35">
      <c r="A21" s="14" t="s">
        <v>53</v>
      </c>
      <c r="B21" s="15">
        <v>38568.571932870371</v>
      </c>
      <c r="C21" s="14" t="s">
        <v>15</v>
      </c>
      <c r="D21" s="14" t="s">
        <v>16</v>
      </c>
      <c r="E21" s="14" t="s">
        <v>17</v>
      </c>
      <c r="F21" s="14" t="s">
        <v>18</v>
      </c>
      <c r="G21" s="14" t="s">
        <v>19</v>
      </c>
      <c r="H21" s="37">
        <v>-5469211.2183999997</v>
      </c>
      <c r="I21" s="37">
        <v>-2518466.87</v>
      </c>
      <c r="J21" s="37">
        <v>2099657.1741999998</v>
      </c>
      <c r="K21" s="27">
        <f t="shared" si="1"/>
        <v>1428.5714285714287</v>
      </c>
      <c r="L21" s="27">
        <f t="shared" si="2"/>
        <v>909.09090909090901</v>
      </c>
      <c r="M21" s="27">
        <f t="shared" si="3"/>
        <v>769.23076923076928</v>
      </c>
      <c r="N21" s="42">
        <v>6.9999999999999999E-4</v>
      </c>
      <c r="O21" s="42">
        <v>1.1000000000000001E-3</v>
      </c>
      <c r="P21" s="42">
        <v>1.2999999999999999E-3</v>
      </c>
      <c r="Q21" s="5"/>
      <c r="R21" s="5"/>
      <c r="S21" s="5"/>
    </row>
    <row r="22" spans="1:19" s="7" customFormat="1" x14ac:dyDescent="0.35">
      <c r="A22" s="9" t="s">
        <v>67</v>
      </c>
      <c r="B22" s="10">
        <v>38568.577974537038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35">
        <v>-5469211.2070000004</v>
      </c>
      <c r="I22" s="35">
        <v>-2518466.8760000002</v>
      </c>
      <c r="J22" s="35">
        <v>2099657.1655000001</v>
      </c>
      <c r="K22" s="27">
        <f t="shared" si="1"/>
        <v>1000</v>
      </c>
      <c r="L22" s="27">
        <f t="shared" si="2"/>
        <v>588.23529411764707</v>
      </c>
      <c r="M22" s="27">
        <f t="shared" si="3"/>
        <v>500</v>
      </c>
      <c r="N22" s="40">
        <v>1E-3</v>
      </c>
      <c r="O22" s="40">
        <v>1.6999999999999999E-3</v>
      </c>
      <c r="P22" s="40">
        <v>2E-3</v>
      </c>
      <c r="Q22" s="5"/>
      <c r="R22" s="5"/>
      <c r="S22" s="5"/>
    </row>
    <row r="23" spans="1:19" s="7" customFormat="1" x14ac:dyDescent="0.35">
      <c r="A23" s="7" t="s">
        <v>67</v>
      </c>
      <c r="B23" s="8">
        <v>38568.575868055559</v>
      </c>
      <c r="C23" s="7" t="s">
        <v>15</v>
      </c>
      <c r="D23" s="7" t="s">
        <v>16</v>
      </c>
      <c r="E23" s="7" t="s">
        <v>17</v>
      </c>
      <c r="F23" s="7" t="s">
        <v>18</v>
      </c>
      <c r="G23" s="7" t="s">
        <v>19</v>
      </c>
      <c r="H23" s="34">
        <v>-5469211.2054000003</v>
      </c>
      <c r="I23" s="34">
        <v>-2518466.8701999998</v>
      </c>
      <c r="J23" s="34">
        <v>2099657.1649000002</v>
      </c>
      <c r="K23" s="27">
        <f t="shared" si="1"/>
        <v>1428.5714285714287</v>
      </c>
      <c r="L23" s="27">
        <f t="shared" si="2"/>
        <v>909.09090909090901</v>
      </c>
      <c r="M23" s="27">
        <f t="shared" si="3"/>
        <v>769.23076923076928</v>
      </c>
      <c r="N23" s="39">
        <v>6.9999999999999999E-4</v>
      </c>
      <c r="O23" s="39">
        <v>1.1000000000000001E-3</v>
      </c>
      <c r="P23" s="39">
        <v>1.2999999999999999E-3</v>
      </c>
      <c r="Q23" s="5"/>
      <c r="R23" s="5"/>
      <c r="S23" s="5"/>
    </row>
    <row r="24" spans="1:19" s="2" customFormat="1" x14ac:dyDescent="0.35">
      <c r="A24" s="2" t="s">
        <v>67</v>
      </c>
      <c r="B24" s="20"/>
      <c r="C24" s="2" t="s">
        <v>15</v>
      </c>
      <c r="D24" s="2" t="s">
        <v>16</v>
      </c>
      <c r="E24" s="2" t="s">
        <v>84</v>
      </c>
      <c r="F24" s="2" t="s">
        <v>18</v>
      </c>
      <c r="G24" s="2" t="s">
        <v>19</v>
      </c>
      <c r="H24" s="24">
        <f>SUMPRODUCT(H21:H23,K21:K23)/SUM(K21:K23)</f>
        <v>-5469211.2106296299</v>
      </c>
      <c r="I24" s="24">
        <f>SUMPRODUCT(I21:I23,K21:K23)/SUM(K21:K23)</f>
        <v>-2518466.8716296297</v>
      </c>
      <c r="J24" s="24">
        <f>SUMPRODUCT(J21:J23,L21:L23)/SUM(L21:L23)</f>
        <v>2099657.1685600006</v>
      </c>
      <c r="K24" s="28"/>
      <c r="L24" s="28"/>
      <c r="M24" s="28"/>
      <c r="N24" s="28"/>
      <c r="O24" s="28"/>
      <c r="P24" s="28"/>
    </row>
    <row r="25" spans="1:19" s="7" customFormat="1" x14ac:dyDescent="0.35">
      <c r="A25" s="7" t="s">
        <v>29</v>
      </c>
      <c r="B25" s="8">
        <v>38563.561238425929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34">
        <v>-5469178.3334999997</v>
      </c>
      <c r="I25" s="34">
        <v>-2518470.2562000002</v>
      </c>
      <c r="J25" s="34">
        <v>2099754.5756000001</v>
      </c>
      <c r="K25" s="27">
        <f t="shared" si="1"/>
        <v>263.15789473684208</v>
      </c>
      <c r="L25" s="27">
        <f t="shared" si="2"/>
        <v>217.39130434782609</v>
      </c>
      <c r="M25" s="27">
        <f t="shared" si="3"/>
        <v>166.66666666666666</v>
      </c>
      <c r="N25" s="39">
        <v>3.8E-3</v>
      </c>
      <c r="O25" s="39">
        <v>4.5999999999999999E-3</v>
      </c>
      <c r="P25" s="39">
        <v>6.0000000000000001E-3</v>
      </c>
      <c r="Q25" s="5"/>
      <c r="R25" s="5"/>
      <c r="S25" s="5"/>
    </row>
    <row r="26" spans="1:19" s="5" customFormat="1" x14ac:dyDescent="0.35">
      <c r="A26" s="7" t="s">
        <v>29</v>
      </c>
      <c r="B26" s="8">
        <v>38563.563240740739</v>
      </c>
      <c r="C26" s="7" t="s">
        <v>15</v>
      </c>
      <c r="D26" s="7" t="s">
        <v>16</v>
      </c>
      <c r="E26" s="7" t="s">
        <v>17</v>
      </c>
      <c r="F26" s="7" t="s">
        <v>18</v>
      </c>
      <c r="G26" s="7" t="s">
        <v>19</v>
      </c>
      <c r="H26" s="34">
        <v>-5469178.2927000001</v>
      </c>
      <c r="I26" s="34">
        <v>-2518469.8369999998</v>
      </c>
      <c r="J26" s="34">
        <v>2099754.7856000001</v>
      </c>
      <c r="K26" s="27">
        <f t="shared" si="1"/>
        <v>1666.6666666666667</v>
      </c>
      <c r="L26" s="27">
        <f t="shared" si="2"/>
        <v>1428.5714285714287</v>
      </c>
      <c r="M26" s="27">
        <f t="shared" si="3"/>
        <v>1111.1111111111111</v>
      </c>
      <c r="N26" s="39">
        <v>5.9999999999999995E-4</v>
      </c>
      <c r="O26" s="39">
        <v>6.9999999999999999E-4</v>
      </c>
      <c r="P26" s="39">
        <v>8.9999999999999998E-4</v>
      </c>
    </row>
    <row r="27" spans="1:19" s="7" customFormat="1" x14ac:dyDescent="0.35">
      <c r="A27" s="7" t="s">
        <v>73</v>
      </c>
      <c r="B27" s="8">
        <v>38568.585833333331</v>
      </c>
      <c r="C27" s="7" t="s">
        <v>33</v>
      </c>
      <c r="D27" s="7" t="s">
        <v>16</v>
      </c>
      <c r="E27" s="7" t="s">
        <v>17</v>
      </c>
      <c r="F27" s="7" t="s">
        <v>34</v>
      </c>
      <c r="G27" s="7" t="s">
        <v>19</v>
      </c>
      <c r="H27" s="34">
        <v>-5469179.0044999998</v>
      </c>
      <c r="I27" s="34">
        <v>-2518470.3602</v>
      </c>
      <c r="J27" s="34">
        <v>2099754.8476999998</v>
      </c>
      <c r="K27" s="27">
        <f t="shared" si="1"/>
        <v>31.25</v>
      </c>
      <c r="L27" s="27">
        <f t="shared" si="2"/>
        <v>17.574692442882249</v>
      </c>
      <c r="M27" s="27">
        <f t="shared" si="3"/>
        <v>15.313935681470138</v>
      </c>
      <c r="N27" s="39">
        <v>3.2000000000000001E-2</v>
      </c>
      <c r="O27" s="39">
        <v>5.6899999999999999E-2</v>
      </c>
      <c r="P27" s="39">
        <v>6.5299999999999997E-2</v>
      </c>
      <c r="Q27" s="5"/>
      <c r="R27" s="5"/>
      <c r="S27" s="5"/>
    </row>
    <row r="28" spans="1:19" s="2" customFormat="1" x14ac:dyDescent="0.35">
      <c r="A28" s="2" t="s">
        <v>73</v>
      </c>
      <c r="B28" s="20"/>
      <c r="C28" s="2" t="s">
        <v>15</v>
      </c>
      <c r="D28" s="2" t="s">
        <v>16</v>
      </c>
      <c r="E28" s="2" t="s">
        <v>84</v>
      </c>
      <c r="F28" s="2" t="s">
        <v>18</v>
      </c>
      <c r="G28" s="2" t="s">
        <v>19</v>
      </c>
      <c r="H28" s="24">
        <f>SUMPRODUCT(H25:H27,K25:K27)/SUM(K25:K27)</f>
        <v>-5469178.3095176117</v>
      </c>
      <c r="I28" s="24">
        <f>SUMPRODUCT(I25:I27,K25:K27)/SUM(K25:K27)</f>
        <v>-2518469.9015899915</v>
      </c>
      <c r="J28" s="24">
        <f>SUMPRODUCT(J25:J27,L25:L27)/SUM(L25:L27)</f>
        <v>2099754.7588132354</v>
      </c>
      <c r="K28" s="28"/>
      <c r="L28" s="28"/>
      <c r="M28" s="28"/>
      <c r="N28" s="28"/>
      <c r="O28" s="28"/>
      <c r="P28" s="28"/>
    </row>
    <row r="29" spans="1:19" s="7" customFormat="1" x14ac:dyDescent="0.35">
      <c r="A29" s="7" t="s">
        <v>30</v>
      </c>
      <c r="B29" s="8">
        <v>38563.56958333333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34">
        <v>-5469170.1282000002</v>
      </c>
      <c r="I29" s="34">
        <v>-2518420.0038000001</v>
      </c>
      <c r="J29" s="34">
        <v>2099831.9356</v>
      </c>
      <c r="K29" s="27">
        <f t="shared" si="1"/>
        <v>1000</v>
      </c>
      <c r="L29" s="27">
        <f t="shared" si="2"/>
        <v>769.23076923076928</v>
      </c>
      <c r="M29" s="27">
        <f t="shared" si="3"/>
        <v>625</v>
      </c>
      <c r="N29" s="39">
        <v>1E-3</v>
      </c>
      <c r="O29" s="39">
        <v>1.2999999999999999E-3</v>
      </c>
      <c r="P29" s="39">
        <v>1.6000000000000001E-3</v>
      </c>
      <c r="Q29" s="5"/>
      <c r="R29" s="5"/>
      <c r="S29" s="5"/>
    </row>
    <row r="30" spans="1:19" s="7" customFormat="1" x14ac:dyDescent="0.35">
      <c r="A30" s="5" t="s">
        <v>31</v>
      </c>
      <c r="B30" s="6">
        <v>38562.662326388891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38">
        <v>-5469170.1306999996</v>
      </c>
      <c r="I30" s="38">
        <v>-2518420.0136000002</v>
      </c>
      <c r="J30" s="38">
        <v>2099831.9432999999</v>
      </c>
      <c r="K30" s="27">
        <f t="shared" si="1"/>
        <v>10000</v>
      </c>
      <c r="L30" s="27">
        <f t="shared" si="2"/>
        <v>5000</v>
      </c>
      <c r="M30" s="27">
        <f t="shared" si="3"/>
        <v>3333.3333333333335</v>
      </c>
      <c r="N30" s="43">
        <v>1E-4</v>
      </c>
      <c r="O30" s="43">
        <v>2.0000000000000001E-4</v>
      </c>
      <c r="P30" s="43">
        <v>2.9999999999999997E-4</v>
      </c>
      <c r="Q30" s="5"/>
      <c r="R30" s="5"/>
      <c r="S30" s="5"/>
    </row>
    <row r="31" spans="1:19" s="7" customFormat="1" x14ac:dyDescent="0.35">
      <c r="A31" s="7" t="s">
        <v>31</v>
      </c>
      <c r="B31" s="8">
        <v>38568.589317129627</v>
      </c>
      <c r="C31" s="7" t="s">
        <v>33</v>
      </c>
      <c r="D31" s="7" t="s">
        <v>16</v>
      </c>
      <c r="E31" s="7" t="s">
        <v>17</v>
      </c>
      <c r="F31" s="7" t="s">
        <v>34</v>
      </c>
      <c r="G31" s="7" t="s">
        <v>19</v>
      </c>
      <c r="H31" s="34">
        <v>-5469170.7761000004</v>
      </c>
      <c r="I31" s="34">
        <v>-2518420.3733999999</v>
      </c>
      <c r="J31" s="34">
        <v>2099831.9600999998</v>
      </c>
      <c r="K31" s="27">
        <f t="shared" si="1"/>
        <v>30.8641975308642</v>
      </c>
      <c r="L31" s="27">
        <f t="shared" si="2"/>
        <v>16.835016835016834</v>
      </c>
      <c r="M31" s="27">
        <f t="shared" si="3"/>
        <v>14.792899408284025</v>
      </c>
      <c r="N31" s="39">
        <v>3.2399999999999998E-2</v>
      </c>
      <c r="O31" s="39">
        <v>5.9400000000000001E-2</v>
      </c>
      <c r="P31" s="39">
        <v>6.7599999999999993E-2</v>
      </c>
      <c r="Q31" s="5"/>
      <c r="R31" s="5"/>
      <c r="S31" s="5"/>
    </row>
    <row r="32" spans="1:19" s="2" customFormat="1" x14ac:dyDescent="0.35">
      <c r="A32" s="2" t="s">
        <v>31</v>
      </c>
      <c r="B32" s="20"/>
      <c r="C32" s="2" t="s">
        <v>15</v>
      </c>
      <c r="D32" s="2" t="s">
        <v>16</v>
      </c>
      <c r="E32" s="2" t="s">
        <v>84</v>
      </c>
      <c r="F32" s="2" t="s">
        <v>18</v>
      </c>
      <c r="G32" s="2" t="s">
        <v>19</v>
      </c>
      <c r="H32" s="24">
        <f>SUMPRODUCT(H29:H31,K29:K31)/SUM(K29:K31)</f>
        <v>-5469170.1322791828</v>
      </c>
      <c r="I32" s="24">
        <f>SUMPRODUCT(I29:I31,K29:K31)/SUM(K29:K31)</f>
        <v>-2518420.0137182986</v>
      </c>
      <c r="J32" s="24">
        <f>SUMPRODUCT(J29:J31,L29:L31)/SUM(L29:L31)</f>
        <v>2099831.9423252014</v>
      </c>
      <c r="K32" s="28"/>
      <c r="L32" s="28"/>
      <c r="M32" s="28"/>
      <c r="N32" s="28"/>
      <c r="O32" s="28"/>
      <c r="P32" s="28"/>
    </row>
    <row r="33" spans="1:19" s="7" customFormat="1" x14ac:dyDescent="0.35">
      <c r="A33" s="7" t="s">
        <v>74</v>
      </c>
      <c r="B33" s="8">
        <v>38568.593495370369</v>
      </c>
      <c r="C33" s="7" t="s">
        <v>33</v>
      </c>
      <c r="D33" s="7" t="s">
        <v>16</v>
      </c>
      <c r="E33" s="7" t="s">
        <v>17</v>
      </c>
      <c r="F33" s="7" t="s">
        <v>34</v>
      </c>
      <c r="G33" s="7" t="s">
        <v>19</v>
      </c>
      <c r="H33" s="34">
        <v>-5469158.7834000001</v>
      </c>
      <c r="I33" s="34">
        <v>-2518378.5976999998</v>
      </c>
      <c r="J33" s="34">
        <v>2099928.0879000002</v>
      </c>
      <c r="K33" s="27">
        <f t="shared" si="1"/>
        <v>34.722222222222221</v>
      </c>
      <c r="L33" s="27">
        <f t="shared" si="2"/>
        <v>19.569471624266146</v>
      </c>
      <c r="M33" s="27">
        <f t="shared" si="3"/>
        <v>17.064846416382252</v>
      </c>
      <c r="N33" s="39">
        <v>2.8799999999999999E-2</v>
      </c>
      <c r="O33" s="39">
        <v>5.11E-2</v>
      </c>
      <c r="P33" s="39">
        <v>5.8599999999999999E-2</v>
      </c>
      <c r="Q33" s="5"/>
      <c r="R33" s="5"/>
      <c r="S33" s="5"/>
    </row>
    <row r="34" spans="1:19" s="2" customFormat="1" x14ac:dyDescent="0.35">
      <c r="A34" s="2" t="s">
        <v>74</v>
      </c>
      <c r="B34" s="20"/>
      <c r="C34" s="2" t="s">
        <v>15</v>
      </c>
      <c r="D34" s="2" t="s">
        <v>16</v>
      </c>
      <c r="E34" s="2" t="s">
        <v>84</v>
      </c>
      <c r="F34" s="2" t="s">
        <v>18</v>
      </c>
      <c r="G34" s="2" t="s">
        <v>19</v>
      </c>
      <c r="H34" s="24">
        <f>SUMPRODUCT(H33:H33,K33:K33)/SUM(K33:K33)</f>
        <v>-5469158.7834000001</v>
      </c>
      <c r="I34" s="24">
        <f>SUMPRODUCT(I33:I33,K33:K33)/SUM(K33:K33)</f>
        <v>-2518378.5976999998</v>
      </c>
      <c r="J34" s="24">
        <f>SUMPRODUCT(J33:J33,L33:L33)/SUM(L33:L33)</f>
        <v>2099928.0879000002</v>
      </c>
      <c r="K34" s="28"/>
      <c r="L34" s="28"/>
      <c r="M34" s="28"/>
      <c r="N34" s="28"/>
      <c r="O34" s="28"/>
      <c r="P34" s="28"/>
    </row>
    <row r="35" spans="1:19" s="7" customFormat="1" x14ac:dyDescent="0.35">
      <c r="A35" s="7" t="s">
        <v>35</v>
      </c>
      <c r="B35" s="8">
        <v>38563.58315972222</v>
      </c>
      <c r="C35" s="7" t="s">
        <v>15</v>
      </c>
      <c r="D35" s="7" t="s">
        <v>16</v>
      </c>
      <c r="E35" s="7" t="s">
        <v>17</v>
      </c>
      <c r="F35" s="7" t="s">
        <v>18</v>
      </c>
      <c r="G35" s="7" t="s">
        <v>19</v>
      </c>
      <c r="H35" s="34">
        <v>-5469158.2051999997</v>
      </c>
      <c r="I35" s="34">
        <v>-2518324.2659</v>
      </c>
      <c r="J35" s="34">
        <v>2100028.7768000001</v>
      </c>
      <c r="K35" s="27">
        <f t="shared" si="1"/>
        <v>1000</v>
      </c>
      <c r="L35" s="27">
        <f t="shared" si="2"/>
        <v>769.23076923076928</v>
      </c>
      <c r="M35" s="27">
        <f t="shared" si="3"/>
        <v>588.23529411764707</v>
      </c>
      <c r="N35" s="39">
        <v>1E-3</v>
      </c>
      <c r="O35" s="39">
        <v>1.2999999999999999E-3</v>
      </c>
      <c r="P35" s="39">
        <v>1.6999999999999999E-3</v>
      </c>
      <c r="Q35" s="5"/>
      <c r="R35" s="5"/>
      <c r="S35" s="5"/>
    </row>
    <row r="36" spans="1:19" s="7" customFormat="1" x14ac:dyDescent="0.35">
      <c r="A36" s="7" t="s">
        <v>75</v>
      </c>
      <c r="B36" s="8">
        <v>38568.599791666667</v>
      </c>
      <c r="C36" s="7" t="s">
        <v>33</v>
      </c>
      <c r="D36" s="7" t="s">
        <v>16</v>
      </c>
      <c r="E36" s="7" t="s">
        <v>17</v>
      </c>
      <c r="F36" s="7" t="s">
        <v>34</v>
      </c>
      <c r="G36" s="7" t="s">
        <v>19</v>
      </c>
      <c r="H36" s="34">
        <v>-5469158.6749999998</v>
      </c>
      <c r="I36" s="34">
        <v>-2518324.4877999998</v>
      </c>
      <c r="J36" s="34">
        <v>2100028.5806999998</v>
      </c>
      <c r="K36" s="27">
        <f t="shared" si="1"/>
        <v>38.46153846153846</v>
      </c>
      <c r="L36" s="27">
        <f t="shared" si="2"/>
        <v>20.876826722338205</v>
      </c>
      <c r="M36" s="27">
        <f t="shared" si="3"/>
        <v>18.348623853211009</v>
      </c>
      <c r="N36" s="39">
        <v>2.5999999999999999E-2</v>
      </c>
      <c r="O36" s="39">
        <v>4.7899999999999998E-2</v>
      </c>
      <c r="P36" s="39">
        <v>5.45E-2</v>
      </c>
      <c r="Q36" s="5"/>
      <c r="R36" s="5"/>
      <c r="S36" s="5"/>
    </row>
    <row r="37" spans="1:19" s="7" customFormat="1" x14ac:dyDescent="0.35">
      <c r="A37" t="s">
        <v>75</v>
      </c>
      <c r="B37" s="11">
        <v>38567.631076388891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 s="22">
        <v>-5469158.2139999997</v>
      </c>
      <c r="I37" s="22">
        <v>-2518324.2877000002</v>
      </c>
      <c r="J37" s="22">
        <v>2100028.8012999999</v>
      </c>
      <c r="K37" s="27">
        <f t="shared" si="1"/>
        <v>10000</v>
      </c>
      <c r="L37" s="27">
        <f t="shared" si="2"/>
        <v>5000</v>
      </c>
      <c r="M37" s="27">
        <f t="shared" si="3"/>
        <v>3333.3333333333335</v>
      </c>
      <c r="N37" s="26">
        <v>1E-4</v>
      </c>
      <c r="O37" s="26">
        <v>2.0000000000000001E-4</v>
      </c>
      <c r="P37" s="26">
        <v>2.9999999999999997E-4</v>
      </c>
      <c r="Q37" s="5"/>
      <c r="R37" s="5"/>
      <c r="S37" s="5"/>
    </row>
    <row r="38" spans="1:19" s="2" customFormat="1" x14ac:dyDescent="0.35">
      <c r="A38" s="2" t="s">
        <v>75</v>
      </c>
      <c r="B38" s="20"/>
      <c r="C38" s="2" t="s">
        <v>15</v>
      </c>
      <c r="D38" s="2" t="s">
        <v>16</v>
      </c>
      <c r="E38" s="2" t="s">
        <v>84</v>
      </c>
      <c r="F38" s="2" t="s">
        <v>18</v>
      </c>
      <c r="G38" s="2" t="s">
        <v>19</v>
      </c>
      <c r="H38" s="24">
        <f>SUMPRODUCT(H35:H37,K35:K37)/SUM(K35:K37)</f>
        <v>-5469158.2148090592</v>
      </c>
      <c r="I38" s="24">
        <f>SUMPRODUCT(I35:I37,K35:K37)/SUM(K35:K37)</f>
        <v>-2518324.2864222997</v>
      </c>
      <c r="J38" s="24">
        <f>SUMPRODUCT(J35:J37,L35:L37)/SUM(L35:L37)</f>
        <v>2100028.7972497158</v>
      </c>
      <c r="K38" s="28"/>
      <c r="L38" s="28"/>
      <c r="M38" s="28"/>
      <c r="N38" s="28"/>
      <c r="O38" s="28"/>
      <c r="P38" s="28"/>
    </row>
    <row r="39" spans="1:19" s="9" customFormat="1" x14ac:dyDescent="0.35">
      <c r="A39" s="7" t="s">
        <v>36</v>
      </c>
      <c r="B39" s="8">
        <v>38563.587025462963</v>
      </c>
      <c r="C39" s="7" t="s">
        <v>15</v>
      </c>
      <c r="D39" s="7" t="s">
        <v>16</v>
      </c>
      <c r="E39" s="7" t="s">
        <v>17</v>
      </c>
      <c r="F39" s="7" t="s">
        <v>18</v>
      </c>
      <c r="G39" s="7" t="s">
        <v>19</v>
      </c>
      <c r="H39" s="34">
        <v>-5469128.8405999998</v>
      </c>
      <c r="I39" s="34">
        <v>-2518299.1538999998</v>
      </c>
      <c r="J39" s="34">
        <v>2100135.2777</v>
      </c>
      <c r="K39" s="27">
        <f t="shared" si="1"/>
        <v>1666.6666666666667</v>
      </c>
      <c r="L39" s="27">
        <f t="shared" si="2"/>
        <v>1111.1111111111111</v>
      </c>
      <c r="M39" s="27">
        <f t="shared" si="3"/>
        <v>909.09090909090901</v>
      </c>
      <c r="N39" s="39">
        <v>5.9999999999999995E-4</v>
      </c>
      <c r="O39" s="39">
        <v>8.9999999999999998E-4</v>
      </c>
      <c r="P39" s="39">
        <v>1.1000000000000001E-3</v>
      </c>
      <c r="Q39" s="5"/>
      <c r="R39" s="5"/>
      <c r="S39" s="5"/>
    </row>
    <row r="40" spans="1:19" s="9" customFormat="1" x14ac:dyDescent="0.35">
      <c r="A40" s="7" t="s">
        <v>76</v>
      </c>
      <c r="B40" s="8">
        <v>38568.605266203704</v>
      </c>
      <c r="C40" s="7" t="s">
        <v>15</v>
      </c>
      <c r="D40" s="7" t="s">
        <v>16</v>
      </c>
      <c r="E40" s="7" t="s">
        <v>17</v>
      </c>
      <c r="F40" s="7" t="s">
        <v>18</v>
      </c>
      <c r="G40" s="7" t="s">
        <v>19</v>
      </c>
      <c r="H40" s="34">
        <v>-5469128.8300000001</v>
      </c>
      <c r="I40" s="34">
        <v>-2518299.1808000002</v>
      </c>
      <c r="J40" s="34">
        <v>2100135.2733</v>
      </c>
      <c r="K40" s="27">
        <f t="shared" si="1"/>
        <v>769.23076923076928</v>
      </c>
      <c r="L40" s="27">
        <f t="shared" si="2"/>
        <v>400</v>
      </c>
      <c r="M40" s="27">
        <f t="shared" si="3"/>
        <v>357.14285714285717</v>
      </c>
      <c r="N40" s="39">
        <v>1.2999999999999999E-3</v>
      </c>
      <c r="O40" s="39">
        <v>2.5000000000000001E-3</v>
      </c>
      <c r="P40" s="39">
        <v>2.8E-3</v>
      </c>
      <c r="Q40" s="5"/>
      <c r="R40" s="5"/>
      <c r="S40" s="5"/>
    </row>
    <row r="41" spans="1:19" s="2" customFormat="1" x14ac:dyDescent="0.35">
      <c r="A41" s="2" t="s">
        <v>76</v>
      </c>
      <c r="B41" s="20"/>
      <c r="C41" s="2" t="s">
        <v>15</v>
      </c>
      <c r="D41" s="2" t="s">
        <v>16</v>
      </c>
      <c r="E41" s="2" t="s">
        <v>84</v>
      </c>
      <c r="F41" s="2" t="s">
        <v>18</v>
      </c>
      <c r="G41" s="2" t="s">
        <v>19</v>
      </c>
      <c r="H41" s="24">
        <f>SUMPRODUCT(H39:H40,K39:K40)/SUM(K39:K40)</f>
        <v>-5469128.8372526318</v>
      </c>
      <c r="I41" s="24">
        <f>SUMPRODUCT(I39:I40,K39:K40)/SUM(K39:K40)</f>
        <v>-2518299.1623947369</v>
      </c>
      <c r="J41" s="24">
        <f>SUMPRODUCT(J39:J40,L39:L40)/SUM(L39:L40)</f>
        <v>2100135.276535294</v>
      </c>
      <c r="K41" s="28"/>
      <c r="L41" s="28"/>
      <c r="M41" s="28"/>
      <c r="N41" s="28"/>
      <c r="O41" s="28"/>
      <c r="P41" s="28"/>
    </row>
    <row r="42" spans="1:19" s="9" customFormat="1" x14ac:dyDescent="0.35">
      <c r="A42" s="7" t="s">
        <v>37</v>
      </c>
      <c r="B42" s="8">
        <v>38563.592141203706</v>
      </c>
      <c r="C42" s="7" t="s">
        <v>15</v>
      </c>
      <c r="D42" s="7" t="s">
        <v>16</v>
      </c>
      <c r="E42" s="7" t="s">
        <v>17</v>
      </c>
      <c r="F42" s="7" t="s">
        <v>18</v>
      </c>
      <c r="G42" s="7" t="s">
        <v>19</v>
      </c>
      <c r="H42" s="34">
        <v>-5469115.6091</v>
      </c>
      <c r="I42" s="34">
        <v>-2518271.6578000002</v>
      </c>
      <c r="J42" s="34">
        <v>2100234.0811999999</v>
      </c>
      <c r="K42" s="27">
        <f t="shared" si="1"/>
        <v>1111.1111111111111</v>
      </c>
      <c r="L42" s="27">
        <f t="shared" si="2"/>
        <v>666.66666666666663</v>
      </c>
      <c r="M42" s="27">
        <f t="shared" si="3"/>
        <v>555.55555555555554</v>
      </c>
      <c r="N42" s="39">
        <v>8.9999999999999998E-4</v>
      </c>
      <c r="O42" s="39">
        <v>1.5E-3</v>
      </c>
      <c r="P42" s="39">
        <v>1.8E-3</v>
      </c>
      <c r="Q42" s="5"/>
      <c r="R42" s="5"/>
      <c r="S42" s="5"/>
    </row>
    <row r="43" spans="1:19" s="9" customFormat="1" x14ac:dyDescent="0.35">
      <c r="A43" s="7" t="s">
        <v>77</v>
      </c>
      <c r="B43" s="8">
        <v>38568.609571759262</v>
      </c>
      <c r="C43" s="7" t="s">
        <v>15</v>
      </c>
      <c r="D43" s="7" t="s">
        <v>16</v>
      </c>
      <c r="E43" s="7" t="s">
        <v>17</v>
      </c>
      <c r="F43" s="7" t="s">
        <v>18</v>
      </c>
      <c r="G43" s="7" t="s">
        <v>19</v>
      </c>
      <c r="H43" s="34">
        <v>-5469115.6207999997</v>
      </c>
      <c r="I43" s="34">
        <v>-2518271.6589000002</v>
      </c>
      <c r="J43" s="34">
        <v>2100234.0602000002</v>
      </c>
      <c r="K43" s="27">
        <f t="shared" si="1"/>
        <v>1250</v>
      </c>
      <c r="L43" s="27">
        <f t="shared" si="2"/>
        <v>625</v>
      </c>
      <c r="M43" s="27">
        <f t="shared" si="3"/>
        <v>555.55555555555554</v>
      </c>
      <c r="N43" s="39">
        <v>8.0000000000000004E-4</v>
      </c>
      <c r="O43" s="39">
        <v>1.6000000000000001E-3</v>
      </c>
      <c r="P43" s="39">
        <v>1.8E-3</v>
      </c>
      <c r="Q43" s="5"/>
      <c r="R43" s="5"/>
      <c r="S43" s="5"/>
    </row>
    <row r="44" spans="1:19" s="2" customFormat="1" x14ac:dyDescent="0.35">
      <c r="A44" s="2" t="s">
        <v>77</v>
      </c>
      <c r="B44" s="20"/>
      <c r="C44" s="2" t="s">
        <v>15</v>
      </c>
      <c r="D44" s="2" t="s">
        <v>16</v>
      </c>
      <c r="E44" s="2" t="s">
        <v>84</v>
      </c>
      <c r="F44" s="2" t="s">
        <v>18</v>
      </c>
      <c r="G44" s="2" t="s">
        <v>19</v>
      </c>
      <c r="H44" s="24">
        <f>SUMPRODUCT(H42:H43,K42:K43)/SUM(K42:K43)</f>
        <v>-5469115.6152941165</v>
      </c>
      <c r="I44" s="24">
        <f>SUMPRODUCT(I42:I43,K42:K43)/SUM(K42:K43)</f>
        <v>-2518271.6583823529</v>
      </c>
      <c r="J44" s="24">
        <f>SUMPRODUCT(J42:J43,L42:L43)/SUM(L42:L43)</f>
        <v>2100234.07103871</v>
      </c>
      <c r="K44" s="28"/>
      <c r="L44" s="28"/>
      <c r="M44" s="28"/>
      <c r="N44" s="28"/>
      <c r="O44" s="28"/>
      <c r="P44" s="28"/>
    </row>
    <row r="45" spans="1:19" x14ac:dyDescent="0.35">
      <c r="A45" s="7" t="s">
        <v>38</v>
      </c>
      <c r="B45" s="8">
        <v>38563.598101851851</v>
      </c>
      <c r="C45" s="7" t="s">
        <v>15</v>
      </c>
      <c r="D45" s="7" t="s">
        <v>16</v>
      </c>
      <c r="E45" s="7" t="s">
        <v>17</v>
      </c>
      <c r="F45" s="7" t="s">
        <v>18</v>
      </c>
      <c r="G45" s="7" t="s">
        <v>19</v>
      </c>
      <c r="H45" s="34">
        <v>-5469116.6722999997</v>
      </c>
      <c r="I45" s="34">
        <v>-2518209.8720999998</v>
      </c>
      <c r="J45" s="34">
        <v>2100318.6982</v>
      </c>
      <c r="K45" s="27">
        <f t="shared" si="1"/>
        <v>1000</v>
      </c>
      <c r="L45" s="27">
        <f t="shared" si="2"/>
        <v>555.55555555555554</v>
      </c>
      <c r="M45" s="27">
        <f t="shared" si="3"/>
        <v>476.1904761904762</v>
      </c>
      <c r="N45" s="39">
        <v>1E-3</v>
      </c>
      <c r="O45" s="39">
        <v>1.8E-3</v>
      </c>
      <c r="P45" s="39">
        <v>2.0999999999999999E-3</v>
      </c>
    </row>
    <row r="46" spans="1:19" s="12" customFormat="1" x14ac:dyDescent="0.35">
      <c r="A46" s="7" t="s">
        <v>78</v>
      </c>
      <c r="B46" s="8">
        <v>38568.61215277778</v>
      </c>
      <c r="C46" s="7" t="s">
        <v>15</v>
      </c>
      <c r="D46" s="7" t="s">
        <v>16</v>
      </c>
      <c r="E46" s="7" t="s">
        <v>17</v>
      </c>
      <c r="F46" s="7" t="s">
        <v>18</v>
      </c>
      <c r="G46" s="7" t="s">
        <v>19</v>
      </c>
      <c r="H46" s="34">
        <v>-5469116.6534000002</v>
      </c>
      <c r="I46" s="34">
        <v>-2518209.8761999998</v>
      </c>
      <c r="J46" s="34">
        <v>2100318.6998999999</v>
      </c>
      <c r="K46" s="27">
        <f t="shared" si="1"/>
        <v>1428.5714285714287</v>
      </c>
      <c r="L46" s="27">
        <f t="shared" si="2"/>
        <v>714.28571428571433</v>
      </c>
      <c r="M46" s="27">
        <f t="shared" si="3"/>
        <v>666.66666666666663</v>
      </c>
      <c r="N46" s="39">
        <v>6.9999999999999999E-4</v>
      </c>
      <c r="O46" s="39">
        <v>1.4E-3</v>
      </c>
      <c r="P46" s="39">
        <v>1.5E-3</v>
      </c>
      <c r="Q46" s="5"/>
      <c r="R46" s="5"/>
      <c r="S46" s="5"/>
    </row>
    <row r="47" spans="1:19" s="2" customFormat="1" x14ac:dyDescent="0.35">
      <c r="A47" s="2" t="s">
        <v>78</v>
      </c>
      <c r="B47" s="20"/>
      <c r="C47" s="2" t="s">
        <v>15</v>
      </c>
      <c r="D47" s="2" t="s">
        <v>16</v>
      </c>
      <c r="E47" s="2" t="s">
        <v>84</v>
      </c>
      <c r="F47" s="2" t="s">
        <v>18</v>
      </c>
      <c r="G47" s="2" t="s">
        <v>19</v>
      </c>
      <c r="H47" s="24">
        <f>SUMPRODUCT(H45:H46,K45:K46)/SUM(K45:K46)</f>
        <v>-5469116.6611823533</v>
      </c>
      <c r="I47" s="24">
        <f>SUMPRODUCT(I45:I46,K45:K46)/SUM(K45:K46)</f>
        <v>-2518209.8745117644</v>
      </c>
      <c r="J47" s="24">
        <f>SUMPRODUCT(J45:J46,L45:L46)/SUM(L45:L46)</f>
        <v>2100318.6991562499</v>
      </c>
      <c r="K47" s="28"/>
      <c r="L47" s="28"/>
      <c r="M47" s="28"/>
      <c r="N47" s="28"/>
      <c r="O47" s="28"/>
      <c r="P47" s="28"/>
    </row>
    <row r="48" spans="1:19" s="12" customFormat="1" x14ac:dyDescent="0.35">
      <c r="A48" s="7" t="s">
        <v>39</v>
      </c>
      <c r="B48" s="8">
        <v>38563.603379629632</v>
      </c>
      <c r="C48" s="7" t="s">
        <v>15</v>
      </c>
      <c r="D48" s="7" t="s">
        <v>16</v>
      </c>
      <c r="E48" s="7" t="s">
        <v>17</v>
      </c>
      <c r="F48" s="7" t="s">
        <v>18</v>
      </c>
      <c r="G48" s="7" t="s">
        <v>19</v>
      </c>
      <c r="H48" s="34">
        <v>-5469110.3525999999</v>
      </c>
      <c r="I48" s="34">
        <v>-2518159.6309000002</v>
      </c>
      <c r="J48" s="34">
        <v>2100404.7152</v>
      </c>
      <c r="K48" s="27">
        <f t="shared" si="1"/>
        <v>1111.1111111111111</v>
      </c>
      <c r="L48" s="27">
        <f t="shared" si="2"/>
        <v>666.66666666666663</v>
      </c>
      <c r="M48" s="27">
        <f t="shared" si="3"/>
        <v>588.23529411764707</v>
      </c>
      <c r="N48" s="39">
        <v>8.9999999999999998E-4</v>
      </c>
      <c r="O48" s="39">
        <v>1.5E-3</v>
      </c>
      <c r="P48" s="39">
        <v>1.6999999999999999E-3</v>
      </c>
      <c r="Q48" s="5"/>
      <c r="R48" s="5"/>
      <c r="S48" s="5"/>
    </row>
    <row r="49" spans="1:19" s="12" customFormat="1" x14ac:dyDescent="0.35">
      <c r="A49" s="7" t="s">
        <v>79</v>
      </c>
      <c r="B49" s="8">
        <v>38568.615613425929</v>
      </c>
      <c r="C49" s="7" t="s">
        <v>15</v>
      </c>
      <c r="D49" s="7" t="s">
        <v>16</v>
      </c>
      <c r="E49" s="7" t="s">
        <v>17</v>
      </c>
      <c r="F49" s="7" t="s">
        <v>18</v>
      </c>
      <c r="G49" s="7" t="s">
        <v>19</v>
      </c>
      <c r="H49" s="34">
        <v>-5469110.3263999997</v>
      </c>
      <c r="I49" s="34">
        <v>-2518159.6372000002</v>
      </c>
      <c r="J49" s="34">
        <v>2100404.702</v>
      </c>
      <c r="K49" s="27">
        <f t="shared" si="1"/>
        <v>2000</v>
      </c>
      <c r="L49" s="27">
        <f t="shared" si="2"/>
        <v>909.09090909090901</v>
      </c>
      <c r="M49" s="27">
        <f t="shared" si="3"/>
        <v>769.23076923076928</v>
      </c>
      <c r="N49" s="39">
        <v>5.0000000000000001E-4</v>
      </c>
      <c r="O49" s="39">
        <v>1.1000000000000001E-3</v>
      </c>
      <c r="P49" s="39">
        <v>1.2999999999999999E-3</v>
      </c>
      <c r="Q49" s="5"/>
      <c r="R49" s="5"/>
      <c r="S49" s="5"/>
    </row>
    <row r="50" spans="1:19" s="12" customFormat="1" x14ac:dyDescent="0.35">
      <c r="A50" t="s">
        <v>79</v>
      </c>
      <c r="B50" s="11">
        <v>38566.670659722222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 s="22">
        <v>-5469110.3613999998</v>
      </c>
      <c r="I50" s="22">
        <v>-2518159.6409999998</v>
      </c>
      <c r="J50" s="22">
        <v>2100404.7171</v>
      </c>
      <c r="K50" s="27">
        <f t="shared" si="1"/>
        <v>10000</v>
      </c>
      <c r="L50" s="27">
        <f t="shared" si="2"/>
        <v>3333.3333333333335</v>
      </c>
      <c r="M50" s="27">
        <f t="shared" si="3"/>
        <v>3333.3333333333335</v>
      </c>
      <c r="N50" s="26">
        <v>1E-4</v>
      </c>
      <c r="O50" s="26">
        <v>2.9999999999999997E-4</v>
      </c>
      <c r="P50" s="26">
        <v>2.9999999999999997E-4</v>
      </c>
      <c r="Q50" s="5"/>
      <c r="R50" s="5"/>
      <c r="S50" s="5"/>
    </row>
    <row r="51" spans="1:19" s="2" customFormat="1" x14ac:dyDescent="0.35">
      <c r="A51" s="2" t="s">
        <v>79</v>
      </c>
      <c r="B51" s="20"/>
      <c r="C51" s="2" t="s">
        <v>15</v>
      </c>
      <c r="D51" s="2" t="s">
        <v>16</v>
      </c>
      <c r="E51" s="2" t="s">
        <v>84</v>
      </c>
      <c r="F51" s="2" t="s">
        <v>18</v>
      </c>
      <c r="G51" s="2" t="s">
        <v>19</v>
      </c>
      <c r="H51" s="24">
        <f>SUMPRODUCT(H48:H50,K48:K50)/SUM(K48:K50)</f>
        <v>-5469110.3553152541</v>
      </c>
      <c r="I51" s="24">
        <f>SUMPRODUCT(I48:I50,K48:K50)/SUM(K48:K50)</f>
        <v>-2518159.6395644066</v>
      </c>
      <c r="J51" s="24">
        <f>SUMPRODUCT(J48:J50,L48:L50)/SUM(L48:L50)</f>
        <v>2100404.7140456792</v>
      </c>
      <c r="K51" s="28"/>
      <c r="L51" s="28"/>
      <c r="M51" s="28"/>
      <c r="N51" s="28"/>
      <c r="O51" s="28"/>
      <c r="P51" s="28"/>
    </row>
    <row r="52" spans="1:19" s="12" customFormat="1" x14ac:dyDescent="0.35">
      <c r="A52" s="7" t="s">
        <v>40</v>
      </c>
      <c r="B52" s="8">
        <v>38563.605798611112</v>
      </c>
      <c r="C52" s="7" t="s">
        <v>15</v>
      </c>
      <c r="D52" s="7" t="s">
        <v>16</v>
      </c>
      <c r="E52" s="7" t="s">
        <v>17</v>
      </c>
      <c r="F52" s="7" t="s">
        <v>18</v>
      </c>
      <c r="G52" s="7" t="s">
        <v>19</v>
      </c>
      <c r="H52" s="34">
        <v>-5469109.5248999996</v>
      </c>
      <c r="I52" s="34">
        <v>-2518145.3363000001</v>
      </c>
      <c r="J52" s="34">
        <v>2100420.2053</v>
      </c>
      <c r="K52" s="27">
        <f t="shared" si="1"/>
        <v>1666.6666666666667</v>
      </c>
      <c r="L52" s="27">
        <f t="shared" si="2"/>
        <v>1000</v>
      </c>
      <c r="M52" s="27">
        <f t="shared" si="3"/>
        <v>909.09090909090901</v>
      </c>
      <c r="N52" s="39">
        <v>5.9999999999999995E-4</v>
      </c>
      <c r="O52" s="39">
        <v>1E-3</v>
      </c>
      <c r="P52" s="39">
        <v>1.1000000000000001E-3</v>
      </c>
      <c r="Q52" s="5"/>
      <c r="R52" s="5"/>
      <c r="S52" s="5"/>
    </row>
    <row r="53" spans="1:19" s="12" customFormat="1" x14ac:dyDescent="0.35">
      <c r="A53" s="7" t="s">
        <v>80</v>
      </c>
      <c r="B53" s="8">
        <v>38568.618414351855</v>
      </c>
      <c r="C53" s="7" t="s">
        <v>15</v>
      </c>
      <c r="D53" s="7" t="s">
        <v>16</v>
      </c>
      <c r="E53" s="7" t="s">
        <v>17</v>
      </c>
      <c r="F53" s="7" t="s">
        <v>18</v>
      </c>
      <c r="G53" s="7" t="s">
        <v>19</v>
      </c>
      <c r="H53" s="34">
        <v>-5469109.4918</v>
      </c>
      <c r="I53" s="34">
        <v>-2518145.3303999999</v>
      </c>
      <c r="J53" s="34">
        <v>2100420.2006000001</v>
      </c>
      <c r="K53" s="27">
        <f t="shared" si="1"/>
        <v>2000</v>
      </c>
      <c r="L53" s="27">
        <f t="shared" si="2"/>
        <v>909.09090909090901</v>
      </c>
      <c r="M53" s="27">
        <f t="shared" si="3"/>
        <v>833.33333333333337</v>
      </c>
      <c r="N53" s="39">
        <v>5.0000000000000001E-4</v>
      </c>
      <c r="O53" s="39">
        <v>1.1000000000000001E-3</v>
      </c>
      <c r="P53" s="39">
        <v>1.1999999999999999E-3</v>
      </c>
      <c r="Q53" s="5"/>
      <c r="R53" s="5"/>
      <c r="S53" s="5"/>
    </row>
    <row r="54" spans="1:19" s="2" customFormat="1" x14ac:dyDescent="0.35">
      <c r="A54" s="2" t="s">
        <v>80</v>
      </c>
      <c r="B54" s="20"/>
      <c r="C54" s="2" t="s">
        <v>15</v>
      </c>
      <c r="D54" s="2" t="s">
        <v>16</v>
      </c>
      <c r="E54" s="2" t="s">
        <v>84</v>
      </c>
      <c r="F54" s="2" t="s">
        <v>18</v>
      </c>
      <c r="G54" s="2" t="s">
        <v>19</v>
      </c>
      <c r="H54" s="24">
        <f>SUMPRODUCT(H52:H53,K52:K53)/SUM(K52:K53)</f>
        <v>-5469109.5068454538</v>
      </c>
      <c r="I54" s="24">
        <f>SUMPRODUCT(I52:I53,K52:K53)/SUM(K52:K53)</f>
        <v>-2518145.3330818177</v>
      </c>
      <c r="J54" s="24">
        <f>SUMPRODUCT(J52:J53,L52:L53)/SUM(L52:L53)</f>
        <v>2100420.2030619048</v>
      </c>
      <c r="K54" s="28"/>
      <c r="L54" s="28"/>
      <c r="M54" s="28"/>
      <c r="N54" s="28"/>
      <c r="O54" s="28"/>
      <c r="P54" s="28"/>
    </row>
    <row r="55" spans="1:19" s="12" customFormat="1" x14ac:dyDescent="0.35">
      <c r="A55" s="7" t="s">
        <v>41</v>
      </c>
      <c r="B55" s="8">
        <v>38563.609722222223</v>
      </c>
      <c r="C55" s="7" t="s">
        <v>15</v>
      </c>
      <c r="D55" s="7" t="s">
        <v>16</v>
      </c>
      <c r="E55" s="7" t="s">
        <v>17</v>
      </c>
      <c r="F55" s="7" t="s">
        <v>18</v>
      </c>
      <c r="G55" s="7" t="s">
        <v>19</v>
      </c>
      <c r="H55" s="34">
        <v>-5469127.0389999999</v>
      </c>
      <c r="I55" s="34">
        <v>-2518101.0709000002</v>
      </c>
      <c r="J55" s="34">
        <v>2100423.4495000001</v>
      </c>
      <c r="K55" s="27">
        <f t="shared" si="1"/>
        <v>1111.1111111111111</v>
      </c>
      <c r="L55" s="27">
        <f t="shared" si="2"/>
        <v>588.23529411764707</v>
      </c>
      <c r="M55" s="27">
        <f t="shared" si="3"/>
        <v>526.31578947368416</v>
      </c>
      <c r="N55" s="39">
        <v>8.9999999999999998E-4</v>
      </c>
      <c r="O55" s="39">
        <v>1.6999999999999999E-3</v>
      </c>
      <c r="P55" s="39">
        <v>1.9E-3</v>
      </c>
      <c r="Q55" s="5"/>
      <c r="R55" s="5"/>
      <c r="S55" s="5"/>
    </row>
    <row r="56" spans="1:19" s="12" customFormat="1" x14ac:dyDescent="0.35">
      <c r="A56" s="7" t="s">
        <v>81</v>
      </c>
      <c r="B56" s="8">
        <v>38568.623090277775</v>
      </c>
      <c r="C56" s="7" t="s">
        <v>15</v>
      </c>
      <c r="D56" s="7" t="s">
        <v>16</v>
      </c>
      <c r="E56" s="7" t="s">
        <v>17</v>
      </c>
      <c r="F56" s="7" t="s">
        <v>18</v>
      </c>
      <c r="G56" s="7" t="s">
        <v>19</v>
      </c>
      <c r="H56" s="34">
        <v>-5469127.0394000001</v>
      </c>
      <c r="I56" s="34">
        <v>-2518101.0493000001</v>
      </c>
      <c r="J56" s="34">
        <v>2100423.4304999998</v>
      </c>
      <c r="K56" s="27">
        <f t="shared" si="1"/>
        <v>2500</v>
      </c>
      <c r="L56" s="27">
        <f t="shared" si="2"/>
        <v>1250</v>
      </c>
      <c r="M56" s="27">
        <f t="shared" si="3"/>
        <v>1111.1111111111111</v>
      </c>
      <c r="N56" s="39">
        <v>4.0000000000000002E-4</v>
      </c>
      <c r="O56" s="39">
        <v>8.0000000000000004E-4</v>
      </c>
      <c r="P56" s="39">
        <v>8.9999999999999998E-4</v>
      </c>
      <c r="Q56" s="5"/>
      <c r="R56" s="5"/>
      <c r="S56" s="5"/>
    </row>
    <row r="57" spans="1:19" s="2" customFormat="1" x14ac:dyDescent="0.35">
      <c r="A57" s="2" t="s">
        <v>81</v>
      </c>
      <c r="B57" s="20"/>
      <c r="C57" s="2" t="s">
        <v>15</v>
      </c>
      <c r="D57" s="2" t="s">
        <v>16</v>
      </c>
      <c r="E57" s="2" t="s">
        <v>84</v>
      </c>
      <c r="F57" s="2" t="s">
        <v>18</v>
      </c>
      <c r="G57" s="2" t="s">
        <v>19</v>
      </c>
      <c r="H57" s="24">
        <f>SUMPRODUCT(H55:H56,K55:K56)/SUM(K55:K56)</f>
        <v>-5469127.0392769231</v>
      </c>
      <c r="I57" s="24">
        <f>SUMPRODUCT(I55:I56,K55:K56)/SUM(K55:K56)</f>
        <v>-2518101.0559461541</v>
      </c>
      <c r="J57" s="24">
        <f>SUMPRODUCT(J55:J56,L55:L56)/SUM(L55:L56)</f>
        <v>2100423.43658</v>
      </c>
      <c r="K57" s="28"/>
      <c r="L57" s="28"/>
      <c r="M57" s="28"/>
      <c r="N57" s="28"/>
      <c r="O57" s="28"/>
      <c r="P57" s="28"/>
    </row>
    <row r="58" spans="1:19" s="12" customFormat="1" x14ac:dyDescent="0.35">
      <c r="A58" s="7" t="s">
        <v>42</v>
      </c>
      <c r="B58" s="8">
        <v>38563.613912037035</v>
      </c>
      <c r="C58" s="7" t="s">
        <v>15</v>
      </c>
      <c r="D58" s="7" t="s">
        <v>16</v>
      </c>
      <c r="E58" s="7" t="s">
        <v>17</v>
      </c>
      <c r="F58" s="7" t="s">
        <v>18</v>
      </c>
      <c r="G58" s="7" t="s">
        <v>19</v>
      </c>
      <c r="H58" s="34">
        <v>-5469096.1260000002</v>
      </c>
      <c r="I58" s="34">
        <v>-2518107.7582999999</v>
      </c>
      <c r="J58" s="34">
        <v>2100494.3173000002</v>
      </c>
      <c r="K58" s="27">
        <f t="shared" si="1"/>
        <v>1250</v>
      </c>
      <c r="L58" s="27">
        <f t="shared" si="2"/>
        <v>666.66666666666663</v>
      </c>
      <c r="M58" s="27">
        <f t="shared" si="3"/>
        <v>588.23529411764707</v>
      </c>
      <c r="N58" s="39">
        <v>8.0000000000000004E-4</v>
      </c>
      <c r="O58" s="39">
        <v>1.5E-3</v>
      </c>
      <c r="P58" s="39">
        <v>1.6999999999999999E-3</v>
      </c>
      <c r="Q58" s="5"/>
      <c r="R58" s="5"/>
      <c r="S58" s="5"/>
    </row>
    <row r="59" spans="1:19" x14ac:dyDescent="0.35">
      <c r="A59" s="7" t="s">
        <v>83</v>
      </c>
      <c r="B59" s="8">
        <v>38568.653819444444</v>
      </c>
      <c r="C59" s="7" t="s">
        <v>15</v>
      </c>
      <c r="D59" s="7" t="s">
        <v>16</v>
      </c>
      <c r="E59" s="7" t="s">
        <v>17</v>
      </c>
      <c r="F59" s="7" t="s">
        <v>18</v>
      </c>
      <c r="G59" s="7" t="s">
        <v>19</v>
      </c>
      <c r="H59" s="34">
        <v>-5469096.091</v>
      </c>
      <c r="I59" s="34">
        <v>-2518107.7467</v>
      </c>
      <c r="J59" s="34">
        <v>2100494.2823999999</v>
      </c>
      <c r="K59" s="27">
        <f t="shared" si="1"/>
        <v>2500</v>
      </c>
      <c r="L59" s="27">
        <f t="shared" si="2"/>
        <v>1428.5714285714287</v>
      </c>
      <c r="M59" s="27">
        <f t="shared" si="3"/>
        <v>1250</v>
      </c>
      <c r="N59" s="39">
        <v>4.0000000000000002E-4</v>
      </c>
      <c r="O59" s="39">
        <v>6.9999999999999999E-4</v>
      </c>
      <c r="P59" s="39">
        <v>8.0000000000000004E-4</v>
      </c>
    </row>
    <row r="60" spans="1:19" s="2" customFormat="1" x14ac:dyDescent="0.35">
      <c r="A60" s="2" t="s">
        <v>83</v>
      </c>
      <c r="B60" s="20"/>
      <c r="C60" s="2" t="s">
        <v>15</v>
      </c>
      <c r="D60" s="2" t="s">
        <v>16</v>
      </c>
      <c r="E60" s="2" t="s">
        <v>84</v>
      </c>
      <c r="F60" s="2" t="s">
        <v>18</v>
      </c>
      <c r="G60" s="2" t="s">
        <v>19</v>
      </c>
      <c r="H60" s="24">
        <f>SUMPRODUCT(H58:H59,K58:K59)/SUM(K58:K59)</f>
        <v>-5469096.1026666667</v>
      </c>
      <c r="I60" s="24">
        <f>SUMPRODUCT(I58:I59,K58:K59)/SUM(K58:K59)</f>
        <v>-2518107.7505666665</v>
      </c>
      <c r="J60" s="24">
        <f>SUMPRODUCT(J58:J59,L58:L59)/SUM(L58:L59)</f>
        <v>2100494.2935045455</v>
      </c>
      <c r="K60" s="28"/>
      <c r="L60" s="28"/>
      <c r="M60" s="28"/>
      <c r="N60" s="28"/>
      <c r="O60" s="28"/>
      <c r="P60" s="28"/>
    </row>
    <row r="61" spans="1:19" s="14" customFormat="1" x14ac:dyDescent="0.35">
      <c r="A61" s="12" t="s">
        <v>47</v>
      </c>
      <c r="B61" s="13">
        <v>38563.592476851853</v>
      </c>
      <c r="C61" s="12" t="s">
        <v>15</v>
      </c>
      <c r="D61" s="12" t="s">
        <v>16</v>
      </c>
      <c r="E61" s="12" t="s">
        <v>17</v>
      </c>
      <c r="F61" s="12" t="s">
        <v>18</v>
      </c>
      <c r="G61" s="12" t="s">
        <v>19</v>
      </c>
      <c r="H61" s="36">
        <v>-5469096.1222999999</v>
      </c>
      <c r="I61" s="36">
        <v>-2518107.7562000002</v>
      </c>
      <c r="J61" s="36">
        <v>2100494.3291000002</v>
      </c>
      <c r="K61" s="27">
        <f t="shared" si="1"/>
        <v>909.09090909090901</v>
      </c>
      <c r="L61" s="27">
        <f t="shared" si="2"/>
        <v>555.55555555555554</v>
      </c>
      <c r="M61" s="27">
        <f t="shared" si="3"/>
        <v>476.1904761904762</v>
      </c>
      <c r="N61" s="41">
        <v>1.1000000000000001E-3</v>
      </c>
      <c r="O61" s="41">
        <v>1.8E-3</v>
      </c>
      <c r="P61" s="41">
        <v>2.0999999999999999E-3</v>
      </c>
      <c r="Q61" s="5"/>
      <c r="R61" s="5"/>
      <c r="S61" s="5"/>
    </row>
    <row r="62" spans="1:19" s="14" customFormat="1" x14ac:dyDescent="0.35">
      <c r="A62" s="7" t="s">
        <v>47</v>
      </c>
      <c r="B62" s="8">
        <v>38568.632928240739</v>
      </c>
      <c r="C62" s="7" t="s">
        <v>15</v>
      </c>
      <c r="D62" s="7" t="s">
        <v>16</v>
      </c>
      <c r="E62" s="7" t="s">
        <v>17</v>
      </c>
      <c r="F62" s="7" t="s">
        <v>18</v>
      </c>
      <c r="G62" s="7" t="s">
        <v>19</v>
      </c>
      <c r="H62" s="34">
        <v>-5469082.3622000003</v>
      </c>
      <c r="I62" s="34">
        <v>-2518111.0565999998</v>
      </c>
      <c r="J62" s="34">
        <v>2100514.2291999999</v>
      </c>
      <c r="K62" s="27">
        <f t="shared" si="1"/>
        <v>1666.6666666666667</v>
      </c>
      <c r="L62" s="27">
        <f t="shared" si="2"/>
        <v>833.33333333333337</v>
      </c>
      <c r="M62" s="27">
        <f t="shared" si="3"/>
        <v>714.28571428571433</v>
      </c>
      <c r="N62" s="39">
        <v>5.9999999999999995E-4</v>
      </c>
      <c r="O62" s="39">
        <v>1.1999999999999999E-3</v>
      </c>
      <c r="P62" s="39">
        <v>1.4E-3</v>
      </c>
      <c r="Q62" s="5"/>
      <c r="R62" s="5"/>
      <c r="S62" s="5"/>
    </row>
    <row r="63" spans="1:19" s="14" customFormat="1" x14ac:dyDescent="0.35">
      <c r="A63" t="s">
        <v>47</v>
      </c>
      <c r="B63" s="11">
        <v>38567.630729166667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 s="22">
        <v>-5469082.3838999998</v>
      </c>
      <c r="I63" s="22">
        <v>-2518111.0669</v>
      </c>
      <c r="J63" s="22">
        <v>2100514.2291999999</v>
      </c>
      <c r="K63" s="27">
        <f t="shared" si="1"/>
        <v>10000</v>
      </c>
      <c r="L63" s="27">
        <f t="shared" si="2"/>
        <v>5000</v>
      </c>
      <c r="M63" s="27">
        <f t="shared" si="3"/>
        <v>3333.3333333333335</v>
      </c>
      <c r="N63" s="26">
        <v>1E-4</v>
      </c>
      <c r="O63" s="26">
        <v>2.0000000000000001E-4</v>
      </c>
      <c r="P63" s="26">
        <v>2.9999999999999997E-4</v>
      </c>
      <c r="Q63" s="5"/>
      <c r="R63" s="5"/>
      <c r="S63" s="5"/>
    </row>
    <row r="64" spans="1:19" s="2" customFormat="1" x14ac:dyDescent="0.35">
      <c r="A64" s="2" t="s">
        <v>47</v>
      </c>
      <c r="B64" s="20"/>
      <c r="C64" s="2" t="s">
        <v>15</v>
      </c>
      <c r="D64" s="2" t="s">
        <v>16</v>
      </c>
      <c r="E64" s="2" t="s">
        <v>84</v>
      </c>
      <c r="F64" s="2" t="s">
        <v>18</v>
      </c>
      <c r="G64" s="2" t="s">
        <v>19</v>
      </c>
      <c r="H64" s="24">
        <f>SUMPRODUCT(H61:H63,K61:K63)/SUM(K61:K63)</f>
        <v>-5469083.3741614455</v>
      </c>
      <c r="I64" s="24">
        <f>SUMPRODUCT(I61:I63,K61:K63)/SUM(K61:K63)</f>
        <v>-2518110.8262072289</v>
      </c>
      <c r="J64" s="24">
        <f>SUMPRODUCT(J61:J63,L61:L63)/SUM(L61:L63)</f>
        <v>2100512.4987565218</v>
      </c>
      <c r="K64" s="28"/>
      <c r="L64" s="28"/>
      <c r="M64" s="28"/>
      <c r="N64" s="28"/>
      <c r="O64" s="28"/>
      <c r="P64" s="28"/>
    </row>
    <row r="65" spans="1:19" x14ac:dyDescent="0.35">
      <c r="A65" s="12" t="s">
        <v>48</v>
      </c>
      <c r="B65" s="13">
        <v>38563.608449074076</v>
      </c>
      <c r="C65" s="12" t="s">
        <v>15</v>
      </c>
      <c r="D65" s="12" t="s">
        <v>16</v>
      </c>
      <c r="E65" s="12" t="s">
        <v>17</v>
      </c>
      <c r="F65" s="12" t="s">
        <v>18</v>
      </c>
      <c r="G65" s="12" t="s">
        <v>19</v>
      </c>
      <c r="H65" s="36">
        <v>-5469068.7822000002</v>
      </c>
      <c r="I65" s="36">
        <v>-2518069.983</v>
      </c>
      <c r="J65" s="36">
        <v>2100602.3832999999</v>
      </c>
      <c r="K65" s="27">
        <f t="shared" si="1"/>
        <v>243.90243902439022</v>
      </c>
      <c r="L65" s="27">
        <f t="shared" si="2"/>
        <v>147.05882352941177</v>
      </c>
      <c r="M65" s="27">
        <f t="shared" si="3"/>
        <v>125</v>
      </c>
      <c r="N65" s="41">
        <v>4.1000000000000003E-3</v>
      </c>
      <c r="O65" s="41">
        <v>6.7999999999999996E-3</v>
      </c>
      <c r="P65" s="41">
        <v>8.0000000000000002E-3</v>
      </c>
    </row>
    <row r="66" spans="1:19" s="14" customFormat="1" x14ac:dyDescent="0.35">
      <c r="A66" s="12" t="s">
        <v>48</v>
      </c>
      <c r="B66" s="13">
        <v>38563.609525462962</v>
      </c>
      <c r="C66" s="12" t="s">
        <v>15</v>
      </c>
      <c r="D66" s="12" t="s">
        <v>16</v>
      </c>
      <c r="E66" s="12" t="s">
        <v>17</v>
      </c>
      <c r="F66" s="12" t="s">
        <v>18</v>
      </c>
      <c r="G66" s="12" t="s">
        <v>19</v>
      </c>
      <c r="H66" s="36">
        <v>-5469068.6344999997</v>
      </c>
      <c r="I66" s="36">
        <v>-2518069.6678999998</v>
      </c>
      <c r="J66" s="36">
        <v>2100602.8865999999</v>
      </c>
      <c r="K66" s="27">
        <f t="shared" si="1"/>
        <v>1111.1111111111111</v>
      </c>
      <c r="L66" s="27">
        <f t="shared" si="2"/>
        <v>625</v>
      </c>
      <c r="M66" s="27">
        <f t="shared" si="3"/>
        <v>555.55555555555554</v>
      </c>
      <c r="N66" s="41">
        <v>8.9999999999999998E-4</v>
      </c>
      <c r="O66" s="41">
        <v>1.6000000000000001E-3</v>
      </c>
      <c r="P66" s="41">
        <v>1.8E-3</v>
      </c>
      <c r="Q66" s="5"/>
      <c r="R66" s="5"/>
      <c r="S66" s="5"/>
    </row>
    <row r="67" spans="1:19" s="14" customFormat="1" x14ac:dyDescent="0.35">
      <c r="A67" s="7" t="s">
        <v>48</v>
      </c>
      <c r="B67" s="8">
        <v>38568.63722222222</v>
      </c>
      <c r="C67" s="7" t="s">
        <v>15</v>
      </c>
      <c r="D67" s="7" t="s">
        <v>16</v>
      </c>
      <c r="E67" s="7" t="s">
        <v>17</v>
      </c>
      <c r="F67" s="7" t="s">
        <v>18</v>
      </c>
      <c r="G67" s="7" t="s">
        <v>19</v>
      </c>
      <c r="H67" s="34">
        <v>-5469068.6116000004</v>
      </c>
      <c r="I67" s="34">
        <v>-2518069.6573999999</v>
      </c>
      <c r="J67" s="34">
        <v>2100602.8569999998</v>
      </c>
      <c r="K67" s="27">
        <f t="shared" si="1"/>
        <v>909.09090909090901</v>
      </c>
      <c r="L67" s="27">
        <f t="shared" si="2"/>
        <v>500</v>
      </c>
      <c r="M67" s="27">
        <f t="shared" si="3"/>
        <v>454.5454545454545</v>
      </c>
      <c r="N67" s="39">
        <v>1.1000000000000001E-3</v>
      </c>
      <c r="O67" s="39">
        <v>2E-3</v>
      </c>
      <c r="P67" s="39">
        <v>2.2000000000000001E-3</v>
      </c>
      <c r="Q67" s="5"/>
      <c r="R67" s="5"/>
      <c r="S67" s="5"/>
    </row>
    <row r="68" spans="1:19" s="2" customFormat="1" x14ac:dyDescent="0.35">
      <c r="A68" s="2" t="s">
        <v>48</v>
      </c>
      <c r="B68" s="20"/>
      <c r="C68" s="2" t="s">
        <v>15</v>
      </c>
      <c r="D68" s="2" t="s">
        <v>16</v>
      </c>
      <c r="E68" s="2" t="s">
        <v>84</v>
      </c>
      <c r="F68" s="2" t="s">
        <v>18</v>
      </c>
      <c r="G68" s="2" t="s">
        <v>19</v>
      </c>
      <c r="H68" s="24">
        <f>SUMPRODUCT(H65:H67,K65:K67)/SUM(K65:K67)</f>
        <v>-5469068.6412162129</v>
      </c>
      <c r="I68" s="24">
        <f>SUMPRODUCT(I65:I67,K65:K67)/SUM(K65:K67)</f>
        <v>-2518069.6976284003</v>
      </c>
      <c r="J68" s="24">
        <f>SUMPRODUCT(J65:J67,L65:L67)/SUM(L65:L67)</f>
        <v>2100602.8167803469</v>
      </c>
      <c r="K68" s="28"/>
      <c r="L68" s="28"/>
      <c r="M68" s="28"/>
      <c r="N68" s="28"/>
      <c r="O68" s="28"/>
      <c r="P68" s="28"/>
    </row>
    <row r="69" spans="1:19" s="14" customFormat="1" x14ac:dyDescent="0.35">
      <c r="A69" s="12" t="s">
        <v>49</v>
      </c>
      <c r="B69" s="13">
        <v>38563.616840277777</v>
      </c>
      <c r="C69" s="12" t="s">
        <v>15</v>
      </c>
      <c r="D69" s="12" t="s">
        <v>16</v>
      </c>
      <c r="E69" s="12" t="s">
        <v>17</v>
      </c>
      <c r="F69" s="12" t="s">
        <v>18</v>
      </c>
      <c r="G69" s="12" t="s">
        <v>19</v>
      </c>
      <c r="H69" s="36">
        <v>-5469048.6228</v>
      </c>
      <c r="I69" s="36">
        <v>-2518034.2738999999</v>
      </c>
      <c r="J69" s="36">
        <v>2100707.2692999998</v>
      </c>
      <c r="K69" s="27">
        <f t="shared" si="1"/>
        <v>2000</v>
      </c>
      <c r="L69" s="27">
        <f t="shared" si="2"/>
        <v>1000</v>
      </c>
      <c r="M69" s="27">
        <f t="shared" si="3"/>
        <v>833.33333333333337</v>
      </c>
      <c r="N69" s="41">
        <v>5.0000000000000001E-4</v>
      </c>
      <c r="O69" s="41">
        <v>1E-3</v>
      </c>
      <c r="P69" s="41">
        <v>1.1999999999999999E-3</v>
      </c>
      <c r="Q69" s="5"/>
      <c r="R69" s="5"/>
      <c r="S69" s="5"/>
    </row>
    <row r="70" spans="1:19" s="14" customFormat="1" x14ac:dyDescent="0.35">
      <c r="A70" s="7" t="s">
        <v>49</v>
      </c>
      <c r="B70" s="8">
        <v>38568.641527777778</v>
      </c>
      <c r="C70" s="7" t="s">
        <v>15</v>
      </c>
      <c r="D70" s="7" t="s">
        <v>16</v>
      </c>
      <c r="E70" s="7" t="s">
        <v>17</v>
      </c>
      <c r="F70" s="7" t="s">
        <v>18</v>
      </c>
      <c r="G70" s="7" t="s">
        <v>19</v>
      </c>
      <c r="H70" s="34">
        <v>-5469048.6102999998</v>
      </c>
      <c r="I70" s="34">
        <v>-2518034.236</v>
      </c>
      <c r="J70" s="34">
        <v>2100707.2566</v>
      </c>
      <c r="K70" s="27">
        <f t="shared" si="1"/>
        <v>2000</v>
      </c>
      <c r="L70" s="27">
        <f t="shared" si="2"/>
        <v>1111.1111111111111</v>
      </c>
      <c r="M70" s="27">
        <f t="shared" si="3"/>
        <v>1000</v>
      </c>
      <c r="N70" s="39">
        <v>5.0000000000000001E-4</v>
      </c>
      <c r="O70" s="39">
        <v>8.9999999999999998E-4</v>
      </c>
      <c r="P70" s="39">
        <v>1E-3</v>
      </c>
      <c r="Q70" s="5"/>
      <c r="R70" s="5"/>
      <c r="S70" s="5"/>
    </row>
    <row r="71" spans="1:19" s="2" customFormat="1" x14ac:dyDescent="0.35">
      <c r="A71" s="2" t="s">
        <v>49</v>
      </c>
      <c r="B71" s="20"/>
      <c r="C71" s="2" t="s">
        <v>15</v>
      </c>
      <c r="D71" s="2" t="s">
        <v>16</v>
      </c>
      <c r="E71" s="2" t="s">
        <v>84</v>
      </c>
      <c r="F71" s="2" t="s">
        <v>18</v>
      </c>
      <c r="G71" s="2" t="s">
        <v>19</v>
      </c>
      <c r="H71" s="24">
        <f>SUMPRODUCT(H69:H70,K69:K70)/SUM(K69:K70)</f>
        <v>-5469048.6165500004</v>
      </c>
      <c r="I71" s="24">
        <f>SUMPRODUCT(I69:I70,K69:K70)/SUM(K69:K70)</f>
        <v>-2518034.25495</v>
      </c>
      <c r="J71" s="24">
        <f>SUMPRODUCT(J69:J70,L69:L70)/SUM(L69:L70)</f>
        <v>2100707.2626157887</v>
      </c>
      <c r="K71" s="28"/>
      <c r="L71" s="28"/>
      <c r="M71" s="28"/>
      <c r="N71" s="28"/>
      <c r="O71" s="28"/>
      <c r="P71" s="28"/>
    </row>
    <row r="72" spans="1:19" s="14" customFormat="1" x14ac:dyDescent="0.35">
      <c r="A72" s="12" t="s">
        <v>50</v>
      </c>
      <c r="B72" s="13">
        <v>38563.62128472222</v>
      </c>
      <c r="C72" s="12" t="s">
        <v>15</v>
      </c>
      <c r="D72" s="12" t="s">
        <v>16</v>
      </c>
      <c r="E72" s="12" t="s">
        <v>17</v>
      </c>
      <c r="F72" s="12" t="s">
        <v>18</v>
      </c>
      <c r="G72" s="12" t="s">
        <v>19</v>
      </c>
      <c r="H72" s="36">
        <v>-5469048.5346999997</v>
      </c>
      <c r="I72" s="36">
        <v>-2518014.2341999998</v>
      </c>
      <c r="J72" s="36">
        <v>2100731.2826999999</v>
      </c>
      <c r="K72" s="27">
        <f t="shared" si="1"/>
        <v>86.956521739130437</v>
      </c>
      <c r="L72" s="27">
        <f t="shared" si="2"/>
        <v>38.022813688212928</v>
      </c>
      <c r="M72" s="27">
        <f t="shared" si="3"/>
        <v>34.843205574912893</v>
      </c>
      <c r="N72" s="41">
        <v>1.15E-2</v>
      </c>
      <c r="O72" s="41">
        <v>2.63E-2</v>
      </c>
      <c r="P72" s="41">
        <v>2.87E-2</v>
      </c>
      <c r="Q72" s="5"/>
      <c r="R72" s="5"/>
      <c r="S72" s="5"/>
    </row>
    <row r="73" spans="1:19" s="14" customFormat="1" x14ac:dyDescent="0.35">
      <c r="A73" s="12" t="s">
        <v>50</v>
      </c>
      <c r="B73" s="13">
        <v>38563.624236111114</v>
      </c>
      <c r="C73" s="12" t="s">
        <v>15</v>
      </c>
      <c r="D73" s="12" t="s">
        <v>16</v>
      </c>
      <c r="E73" s="12" t="s">
        <v>17</v>
      </c>
      <c r="F73" s="12" t="s">
        <v>18</v>
      </c>
      <c r="G73" s="12" t="s">
        <v>19</v>
      </c>
      <c r="H73" s="36">
        <v>-5469048.8009000001</v>
      </c>
      <c r="I73" s="36">
        <v>-2517966.7337000002</v>
      </c>
      <c r="J73" s="36">
        <v>2100793.0416000001</v>
      </c>
      <c r="K73" s="27">
        <f t="shared" si="1"/>
        <v>769.23076923076928</v>
      </c>
      <c r="L73" s="27">
        <f t="shared" si="2"/>
        <v>370.37037037037032</v>
      </c>
      <c r="M73" s="27">
        <f t="shared" si="3"/>
        <v>333.33333333333331</v>
      </c>
      <c r="N73" s="41">
        <v>1.2999999999999999E-3</v>
      </c>
      <c r="O73" s="41">
        <v>2.7000000000000001E-3</v>
      </c>
      <c r="P73" s="41">
        <v>3.0000000000000001E-3</v>
      </c>
      <c r="Q73" s="5"/>
      <c r="R73" s="5"/>
      <c r="S73" s="5"/>
    </row>
    <row r="74" spans="1:19" x14ac:dyDescent="0.35">
      <c r="A74" s="7" t="s">
        <v>50</v>
      </c>
      <c r="B74" s="8">
        <v>38568.645092592589</v>
      </c>
      <c r="C74" s="7" t="s">
        <v>15</v>
      </c>
      <c r="D74" s="7" t="s">
        <v>16</v>
      </c>
      <c r="E74" s="7" t="s">
        <v>17</v>
      </c>
      <c r="F74" s="7" t="s">
        <v>18</v>
      </c>
      <c r="G74" s="7" t="s">
        <v>19</v>
      </c>
      <c r="H74" s="34">
        <v>-5469048.7863999996</v>
      </c>
      <c r="I74" s="34">
        <v>-2517966.6913999999</v>
      </c>
      <c r="J74" s="34">
        <v>2100793.0438000001</v>
      </c>
      <c r="K74" s="27">
        <f t="shared" si="1"/>
        <v>2000</v>
      </c>
      <c r="L74" s="27">
        <f t="shared" si="2"/>
        <v>1000</v>
      </c>
      <c r="M74" s="27">
        <f t="shared" si="3"/>
        <v>909.09090909090901</v>
      </c>
      <c r="N74" s="39">
        <v>5.0000000000000001E-4</v>
      </c>
      <c r="O74" s="39">
        <v>1E-3</v>
      </c>
      <c r="P74" s="39">
        <v>1.1000000000000001E-3</v>
      </c>
    </row>
    <row r="75" spans="1:19" s="2" customFormat="1" x14ac:dyDescent="0.35">
      <c r="A75" s="2" t="s">
        <v>50</v>
      </c>
      <c r="B75" s="20"/>
      <c r="C75" s="2" t="s">
        <v>15</v>
      </c>
      <c r="D75" s="2" t="s">
        <v>16</v>
      </c>
      <c r="E75" s="2" t="s">
        <v>84</v>
      </c>
      <c r="F75" s="2" t="s">
        <v>18</v>
      </c>
      <c r="G75" s="2" t="s">
        <v>19</v>
      </c>
      <c r="H75" s="24">
        <f>SUMPRODUCT(H73:H74,K73:K74)/SUM(K73:K74)</f>
        <v>-5469048.790427777</v>
      </c>
      <c r="I75" s="24">
        <f>SUMPRODUCT(I73:I74,K73:K74)/SUM(K73:K74)</f>
        <v>-2517966.70315</v>
      </c>
      <c r="J75" s="24">
        <f>SUMPRODUCT(J73:J74,L73:L74)/SUM(L73:L74)</f>
        <v>2100793.0432054056</v>
      </c>
      <c r="K75" s="28"/>
      <c r="L75" s="28"/>
      <c r="M75" s="28"/>
      <c r="N75" s="28"/>
      <c r="O75" s="28"/>
      <c r="P75" s="28"/>
    </row>
    <row r="76" spans="1:19" s="14" customFormat="1" x14ac:dyDescent="0.35">
      <c r="A76" s="14" t="s">
        <v>54</v>
      </c>
      <c r="B76" s="15">
        <v>38568.642222222225</v>
      </c>
      <c r="C76" s="14" t="s">
        <v>15</v>
      </c>
      <c r="D76" s="14" t="s">
        <v>16</v>
      </c>
      <c r="E76" s="14" t="s">
        <v>17</v>
      </c>
      <c r="F76" s="14" t="s">
        <v>18</v>
      </c>
      <c r="G76" s="14" t="s">
        <v>19</v>
      </c>
      <c r="H76" s="37">
        <v>-5469031.7921000002</v>
      </c>
      <c r="I76" s="37">
        <v>-2517934.8788999999</v>
      </c>
      <c r="J76" s="37">
        <v>2100879.5296</v>
      </c>
      <c r="K76" s="27">
        <f t="shared" si="1"/>
        <v>2000</v>
      </c>
      <c r="L76" s="27">
        <f t="shared" si="2"/>
        <v>1250</v>
      </c>
      <c r="M76" s="27">
        <f t="shared" si="3"/>
        <v>1000</v>
      </c>
      <c r="N76" s="42">
        <v>5.0000000000000001E-4</v>
      </c>
      <c r="O76" s="42">
        <v>8.0000000000000004E-4</v>
      </c>
      <c r="P76" s="42">
        <v>1E-3</v>
      </c>
      <c r="Q76" s="5"/>
      <c r="R76" s="5"/>
      <c r="S76" s="5"/>
    </row>
    <row r="77" spans="1:19" s="14" customFormat="1" x14ac:dyDescent="0.35">
      <c r="A77" s="7" t="s">
        <v>82</v>
      </c>
      <c r="B77" s="8">
        <v>38568.653622685182</v>
      </c>
      <c r="C77" s="7" t="s">
        <v>15</v>
      </c>
      <c r="D77" s="7" t="s">
        <v>16</v>
      </c>
      <c r="E77" s="7" t="s">
        <v>17</v>
      </c>
      <c r="F77" s="7" t="s">
        <v>18</v>
      </c>
      <c r="G77" s="7" t="s">
        <v>19</v>
      </c>
      <c r="H77" s="34">
        <v>-5469096.0982999997</v>
      </c>
      <c r="I77" s="34">
        <v>-2518107.7511999998</v>
      </c>
      <c r="J77" s="34">
        <v>2100494.2831000001</v>
      </c>
      <c r="K77" s="27">
        <f t="shared" ref="K77:K149" si="4">1/N77</f>
        <v>294.11764705882354</v>
      </c>
      <c r="L77" s="27">
        <f t="shared" ref="L77:L149" si="5">1/O77</f>
        <v>181.81818181818184</v>
      </c>
      <c r="M77" s="27">
        <f t="shared" ref="M77:M149" si="6">1/P77</f>
        <v>156.25</v>
      </c>
      <c r="N77" s="39">
        <v>3.3999999999999998E-3</v>
      </c>
      <c r="O77" s="39">
        <v>5.4999999999999997E-3</v>
      </c>
      <c r="P77" s="39">
        <v>6.4000000000000003E-3</v>
      </c>
      <c r="Q77" s="5"/>
      <c r="R77" s="5"/>
      <c r="S77" s="5"/>
    </row>
    <row r="78" spans="1:19" s="2" customFormat="1" x14ac:dyDescent="0.35">
      <c r="A78" s="2" t="s">
        <v>82</v>
      </c>
      <c r="B78" s="20"/>
      <c r="C78" s="2" t="s">
        <v>15</v>
      </c>
      <c r="D78" s="2" t="s">
        <v>16</v>
      </c>
      <c r="E78" s="2" t="s">
        <v>84</v>
      </c>
      <c r="F78" s="2" t="s">
        <v>18</v>
      </c>
      <c r="G78" s="2" t="s">
        <v>19</v>
      </c>
      <c r="H78" s="24">
        <f>SUMPRODUCT(H76:H77,K76:K77)/SUM(K76:K77)</f>
        <v>-5469040.0364846159</v>
      </c>
      <c r="I78" s="24">
        <f>SUMPRODUCT(I76:I77,K76:K77)/SUM(K76:K77)</f>
        <v>-2517957.0420153849</v>
      </c>
      <c r="J78" s="24">
        <f>SUMPRODUCT(J76:J77,L76:L77)/SUM(L76:L77)</f>
        <v>2100830.6094095241</v>
      </c>
      <c r="K78" s="28"/>
      <c r="L78" s="28"/>
      <c r="M78" s="28"/>
      <c r="N78" s="28"/>
      <c r="O78" s="28"/>
      <c r="P78" s="28"/>
    </row>
    <row r="79" spans="1:19" x14ac:dyDescent="0.35">
      <c r="A79" s="14" t="s">
        <v>55</v>
      </c>
      <c r="B79" s="15">
        <v>38568.648576388892</v>
      </c>
      <c r="C79" s="14" t="s">
        <v>15</v>
      </c>
      <c r="D79" s="14" t="s">
        <v>16</v>
      </c>
      <c r="E79" s="14" t="s">
        <v>17</v>
      </c>
      <c r="F79" s="14" t="s">
        <v>18</v>
      </c>
      <c r="G79" s="14" t="s">
        <v>19</v>
      </c>
      <c r="H79" s="37">
        <v>-5469070.5307999998</v>
      </c>
      <c r="I79" s="37">
        <v>-2518099.8103999998</v>
      </c>
      <c r="J79" s="37">
        <v>2100551.2178000002</v>
      </c>
      <c r="K79" s="27">
        <f t="shared" si="4"/>
        <v>1666.6666666666667</v>
      </c>
      <c r="L79" s="27">
        <f t="shared" si="5"/>
        <v>1000</v>
      </c>
      <c r="M79" s="27">
        <f t="shared" si="6"/>
        <v>833.33333333333337</v>
      </c>
      <c r="N79" s="42">
        <v>5.9999999999999995E-4</v>
      </c>
      <c r="O79" s="42">
        <v>1E-3</v>
      </c>
      <c r="P79" s="42">
        <v>1.1999999999999999E-3</v>
      </c>
    </row>
    <row r="80" spans="1:19" s="14" customFormat="1" x14ac:dyDescent="0.35">
      <c r="A80" t="s">
        <v>56</v>
      </c>
      <c r="B80" s="11">
        <v>38566.669270833336</v>
      </c>
      <c r="C80" t="s">
        <v>15</v>
      </c>
      <c r="D80" t="s">
        <v>16</v>
      </c>
      <c r="E80" t="s">
        <v>17</v>
      </c>
      <c r="F80" t="s">
        <v>18</v>
      </c>
      <c r="G80" t="s">
        <v>19</v>
      </c>
      <c r="H80" s="22">
        <v>-5469070.5564999999</v>
      </c>
      <c r="I80" s="22">
        <v>-2518099.8308000001</v>
      </c>
      <c r="J80" s="22">
        <v>2100551.2477000002</v>
      </c>
      <c r="K80" s="27">
        <f t="shared" si="4"/>
        <v>10000</v>
      </c>
      <c r="L80" s="27">
        <f t="shared" si="5"/>
        <v>5000</v>
      </c>
      <c r="M80" s="27">
        <f t="shared" si="6"/>
        <v>5000</v>
      </c>
      <c r="N80" s="26">
        <v>1E-4</v>
      </c>
      <c r="O80" s="26">
        <v>2.0000000000000001E-4</v>
      </c>
      <c r="P80" s="26">
        <v>2.0000000000000001E-4</v>
      </c>
      <c r="Q80" s="5"/>
      <c r="R80" s="5"/>
      <c r="S80" s="5"/>
    </row>
    <row r="81" spans="1:19" s="14" customFormat="1" x14ac:dyDescent="0.35">
      <c r="A81" s="7" t="s">
        <v>56</v>
      </c>
      <c r="B81" s="8">
        <v>38568.653680555559</v>
      </c>
      <c r="C81" s="7" t="s">
        <v>15</v>
      </c>
      <c r="D81" s="7" t="s">
        <v>16</v>
      </c>
      <c r="E81" s="7" t="s">
        <v>17</v>
      </c>
      <c r="F81" s="7" t="s">
        <v>18</v>
      </c>
      <c r="G81" s="7" t="s">
        <v>19</v>
      </c>
      <c r="H81" s="34">
        <v>-5469096.0880000005</v>
      </c>
      <c r="I81" s="34">
        <v>-2518107.7494999999</v>
      </c>
      <c r="J81" s="34">
        <v>2100494.2814000002</v>
      </c>
      <c r="K81" s="27">
        <f t="shared" si="4"/>
        <v>416.66666666666669</v>
      </c>
      <c r="L81" s="27">
        <f t="shared" si="5"/>
        <v>256.41025641025641</v>
      </c>
      <c r="M81" s="27">
        <f t="shared" si="6"/>
        <v>222.22222222222223</v>
      </c>
      <c r="N81" s="39">
        <v>2.3999999999999998E-3</v>
      </c>
      <c r="O81" s="39">
        <v>3.8999999999999998E-3</v>
      </c>
      <c r="P81" s="39">
        <v>4.4999999999999997E-3</v>
      </c>
      <c r="Q81" s="5"/>
      <c r="R81" s="5"/>
      <c r="S81" s="5"/>
    </row>
    <row r="82" spans="1:19" s="2" customFormat="1" x14ac:dyDescent="0.35">
      <c r="A82" s="2" t="s">
        <v>56</v>
      </c>
      <c r="B82" s="20"/>
      <c r="C82" s="2" t="s">
        <v>15</v>
      </c>
      <c r="D82" s="2" t="s">
        <v>16</v>
      </c>
      <c r="E82" s="2" t="s">
        <v>84</v>
      </c>
      <c r="F82" s="2" t="s">
        <v>18</v>
      </c>
      <c r="G82" s="2" t="s">
        <v>19</v>
      </c>
      <c r="H82" s="24">
        <f>SUMPRODUCT(H79:H81,K79:K81)/SUM(K79:K81)</f>
        <v>-5469071.4333517244</v>
      </c>
      <c r="I82" s="24">
        <f>SUMPRODUCT(I79:I81,K79:K81)/SUM(K79:K81)</f>
        <v>-2518100.1010448276</v>
      </c>
      <c r="J82" s="24">
        <f>SUMPRODUCT(J79:J81,L79:L81)/SUM(L79:L81)</f>
        <v>2100548.9082364752</v>
      </c>
      <c r="K82" s="28"/>
      <c r="L82" s="28"/>
      <c r="M82" s="28"/>
      <c r="N82" s="28"/>
      <c r="O82" s="28"/>
      <c r="P82" s="28"/>
    </row>
    <row r="83" spans="1:19" s="9" customFormat="1" x14ac:dyDescent="0.35">
      <c r="A83" s="14" t="s">
        <v>57</v>
      </c>
      <c r="B83" s="15">
        <v>38568.632557870369</v>
      </c>
      <c r="C83" s="14" t="s">
        <v>15</v>
      </c>
      <c r="D83" s="14" t="s">
        <v>16</v>
      </c>
      <c r="E83" s="14" t="s">
        <v>17</v>
      </c>
      <c r="F83" s="14" t="s">
        <v>18</v>
      </c>
      <c r="G83" s="14" t="s">
        <v>19</v>
      </c>
      <c r="H83" s="37">
        <v>-5469029.9720999999</v>
      </c>
      <c r="I83" s="37">
        <v>-2517883.3731</v>
      </c>
      <c r="J83" s="37">
        <v>2100974.2217000001</v>
      </c>
      <c r="K83" s="27">
        <f t="shared" si="4"/>
        <v>1428.5714285714287</v>
      </c>
      <c r="L83" s="27">
        <f t="shared" si="5"/>
        <v>833.33333333333337</v>
      </c>
      <c r="M83" s="27">
        <f t="shared" si="6"/>
        <v>714.28571428571433</v>
      </c>
      <c r="N83" s="42">
        <v>6.9999999999999999E-4</v>
      </c>
      <c r="O83" s="42">
        <v>1.1999999999999999E-3</v>
      </c>
      <c r="P83" s="42">
        <v>1.4E-3</v>
      </c>
      <c r="Q83" s="5"/>
      <c r="R83" s="5"/>
      <c r="S83" s="5"/>
    </row>
    <row r="84" spans="1:19" s="2" customFormat="1" x14ac:dyDescent="0.35">
      <c r="A84" s="2" t="s">
        <v>86</v>
      </c>
      <c r="B84" s="20"/>
      <c r="C84" s="2" t="s">
        <v>15</v>
      </c>
      <c r="D84" s="2" t="s">
        <v>16</v>
      </c>
      <c r="E84" s="2" t="s">
        <v>84</v>
      </c>
      <c r="F84" s="2" t="s">
        <v>18</v>
      </c>
      <c r="G84" s="2" t="s">
        <v>19</v>
      </c>
      <c r="H84" s="24">
        <f>SUMPRODUCT(H83:H83,K83:K83)/SUM(K83:K83)</f>
        <v>-5469029.9720999999</v>
      </c>
      <c r="I84" s="24">
        <f>SUMPRODUCT(I83:I83,K83:K83)/SUM(K83:K83)</f>
        <v>-2517883.3731</v>
      </c>
      <c r="J84" s="24">
        <f>SUMPRODUCT(J83:J83,L83:L83)/SUM(L83:L83)</f>
        <v>2100974.2217000001</v>
      </c>
      <c r="K84" s="28"/>
      <c r="L84" s="28"/>
      <c r="M84" s="28"/>
      <c r="N84" s="28"/>
      <c r="O84" s="28"/>
      <c r="P84" s="28"/>
    </row>
    <row r="85" spans="1:19" s="9" customFormat="1" x14ac:dyDescent="0.35">
      <c r="A85" s="12" t="s">
        <v>51</v>
      </c>
      <c r="B85" s="13">
        <v>38563.633379629631</v>
      </c>
      <c r="C85" s="12" t="s">
        <v>15</v>
      </c>
      <c r="D85" s="12" t="s">
        <v>16</v>
      </c>
      <c r="E85" s="12" t="s">
        <v>17</v>
      </c>
      <c r="F85" s="12" t="s">
        <v>18</v>
      </c>
      <c r="G85" s="12" t="s">
        <v>19</v>
      </c>
      <c r="H85" s="36">
        <v>-5469021.6529999999</v>
      </c>
      <c r="I85" s="36">
        <v>-2517836.9407000002</v>
      </c>
      <c r="J85" s="36">
        <v>2101073.5441999999</v>
      </c>
      <c r="K85" s="27">
        <f t="shared" si="4"/>
        <v>1250</v>
      </c>
      <c r="L85" s="27">
        <f t="shared" si="5"/>
        <v>588.23529411764707</v>
      </c>
      <c r="M85" s="27">
        <f t="shared" si="6"/>
        <v>526.31578947368416</v>
      </c>
      <c r="N85" s="41">
        <v>8.0000000000000004E-4</v>
      </c>
      <c r="O85" s="41">
        <v>1.6999999999999999E-3</v>
      </c>
      <c r="P85" s="41">
        <v>1.9E-3</v>
      </c>
      <c r="Q85" s="5"/>
      <c r="R85" s="5"/>
      <c r="S85" s="5"/>
    </row>
    <row r="86" spans="1:19" s="9" customFormat="1" x14ac:dyDescent="0.35">
      <c r="A86" s="14" t="s">
        <v>58</v>
      </c>
      <c r="B86" s="15">
        <v>38568.628576388888</v>
      </c>
      <c r="C86" s="14" t="s">
        <v>15</v>
      </c>
      <c r="D86" s="14" t="s">
        <v>16</v>
      </c>
      <c r="E86" s="14" t="s">
        <v>17</v>
      </c>
      <c r="F86" s="14" t="s">
        <v>18</v>
      </c>
      <c r="G86" s="14" t="s">
        <v>19</v>
      </c>
      <c r="H86" s="37">
        <v>-5469021.6316999998</v>
      </c>
      <c r="I86" s="37">
        <v>-2517836.9485999998</v>
      </c>
      <c r="J86" s="37">
        <v>2101073.5474999999</v>
      </c>
      <c r="K86" s="27">
        <f t="shared" si="4"/>
        <v>2000</v>
      </c>
      <c r="L86" s="27">
        <f t="shared" si="5"/>
        <v>1000</v>
      </c>
      <c r="M86" s="27">
        <f t="shared" si="6"/>
        <v>833.33333333333337</v>
      </c>
      <c r="N86" s="42">
        <v>5.0000000000000001E-4</v>
      </c>
      <c r="O86" s="42">
        <v>1E-3</v>
      </c>
      <c r="P86" s="42">
        <v>1.1999999999999999E-3</v>
      </c>
      <c r="Q86" s="5"/>
      <c r="R86" s="5"/>
      <c r="S86" s="5"/>
    </row>
    <row r="87" spans="1:19" s="2" customFormat="1" x14ac:dyDescent="0.35">
      <c r="A87" s="2" t="s">
        <v>51</v>
      </c>
      <c r="B87" s="20"/>
      <c r="C87" s="2" t="s">
        <v>15</v>
      </c>
      <c r="D87" s="2" t="s">
        <v>16</v>
      </c>
      <c r="E87" s="2" t="s">
        <v>84</v>
      </c>
      <c r="F87" s="2" t="s">
        <v>18</v>
      </c>
      <c r="G87" s="2" t="s">
        <v>19</v>
      </c>
      <c r="H87" s="24">
        <f>SUMPRODUCT(H84:H86,K84:K86)/SUM(K84:K86)</f>
        <v>-5469021.639892308</v>
      </c>
      <c r="I87" s="24">
        <f>SUMPRODUCT(I84:I86,K84:K86)/SUM(K84:K86)</f>
        <v>-2517836.9455615385</v>
      </c>
      <c r="J87" s="24">
        <f>SUMPRODUCT(J84:J86,L84:L86)/SUM(L84:L86)</f>
        <v>2101073.5462777778</v>
      </c>
      <c r="K87" s="28"/>
      <c r="L87" s="28"/>
      <c r="M87" s="28"/>
      <c r="N87" s="28"/>
      <c r="O87" s="28"/>
      <c r="P87" s="28"/>
    </row>
    <row r="88" spans="1:19" s="9" customFormat="1" x14ac:dyDescent="0.35">
      <c r="A88" s="14" t="s">
        <v>59</v>
      </c>
      <c r="B88" s="15">
        <v>38568.625289351854</v>
      </c>
      <c r="C88" s="14" t="s">
        <v>15</v>
      </c>
      <c r="D88" s="14" t="s">
        <v>16</v>
      </c>
      <c r="E88" s="14" t="s">
        <v>17</v>
      </c>
      <c r="F88" s="14" t="s">
        <v>18</v>
      </c>
      <c r="G88" s="14" t="s">
        <v>19</v>
      </c>
      <c r="H88" s="37">
        <v>-5468997.8519000001</v>
      </c>
      <c r="I88" s="37">
        <v>-2517810.6713</v>
      </c>
      <c r="J88" s="37">
        <v>2101172.5721999998</v>
      </c>
      <c r="K88" s="27">
        <f t="shared" si="4"/>
        <v>1428.5714285714287</v>
      </c>
      <c r="L88" s="27">
        <f t="shared" si="5"/>
        <v>769.23076923076928</v>
      </c>
      <c r="M88" s="27">
        <f t="shared" si="6"/>
        <v>666.66666666666663</v>
      </c>
      <c r="N88" s="42">
        <v>6.9999999999999999E-4</v>
      </c>
      <c r="O88" s="42">
        <v>1.2999999999999999E-3</v>
      </c>
      <c r="P88" s="42">
        <v>1.5E-3</v>
      </c>
      <c r="Q88" s="5"/>
      <c r="R88" s="5"/>
      <c r="S88" s="5"/>
    </row>
    <row r="89" spans="1:19" s="2" customFormat="1" x14ac:dyDescent="0.35">
      <c r="A89" s="2" t="s">
        <v>87</v>
      </c>
      <c r="B89" s="20"/>
      <c r="C89" s="2" t="s">
        <v>15</v>
      </c>
      <c r="D89" s="2" t="s">
        <v>16</v>
      </c>
      <c r="E89" s="2" t="s">
        <v>84</v>
      </c>
      <c r="F89" s="2" t="s">
        <v>18</v>
      </c>
      <c r="G89" s="2" t="s">
        <v>19</v>
      </c>
      <c r="H89" s="24">
        <f>SUMPRODUCT(H88:H88,K88:K88)/SUM(K88:K88)</f>
        <v>-5468997.8519000001</v>
      </c>
      <c r="I89" s="24">
        <f>SUMPRODUCT(I88:I88,K88:K88)/SUM(K88:K88)</f>
        <v>-2517810.6713</v>
      </c>
      <c r="J89" s="24">
        <f>SUMPRODUCT(J88:J88,L88:L88)/SUM(L88:L88)</f>
        <v>2101172.5721999998</v>
      </c>
      <c r="K89" s="28"/>
      <c r="L89" s="28"/>
      <c r="M89" s="28"/>
      <c r="N89" s="28"/>
      <c r="O89" s="28"/>
      <c r="P89" s="28"/>
    </row>
    <row r="90" spans="1:19" s="9" customFormat="1" x14ac:dyDescent="0.35">
      <c r="A90" s="12" t="s">
        <v>52</v>
      </c>
      <c r="B90" s="13">
        <v>38563.641956018517</v>
      </c>
      <c r="C90" s="12" t="s">
        <v>15</v>
      </c>
      <c r="D90" s="12" t="s">
        <v>16</v>
      </c>
      <c r="E90" s="12" t="s">
        <v>17</v>
      </c>
      <c r="F90" s="12" t="s">
        <v>18</v>
      </c>
      <c r="G90" s="12" t="s">
        <v>19</v>
      </c>
      <c r="H90" s="36">
        <v>-5468987.7624000004</v>
      </c>
      <c r="I90" s="36">
        <v>-2517792.8168000001</v>
      </c>
      <c r="J90" s="36">
        <v>2101225.9235</v>
      </c>
      <c r="K90" s="27">
        <f t="shared" si="4"/>
        <v>1666.6666666666667</v>
      </c>
      <c r="L90" s="27">
        <f t="shared" si="5"/>
        <v>909.09090909090901</v>
      </c>
      <c r="M90" s="27">
        <f t="shared" si="6"/>
        <v>833.33333333333337</v>
      </c>
      <c r="N90" s="41">
        <v>5.9999999999999995E-4</v>
      </c>
      <c r="O90" s="41">
        <v>1.1000000000000001E-3</v>
      </c>
      <c r="P90" s="41">
        <v>1.1999999999999999E-3</v>
      </c>
      <c r="Q90" s="5"/>
      <c r="R90" s="5"/>
      <c r="S90" s="5"/>
    </row>
    <row r="91" spans="1:19" s="9" customFormat="1" x14ac:dyDescent="0.35">
      <c r="A91" t="s">
        <v>52</v>
      </c>
      <c r="B91" s="11">
        <v>38562.622048611112</v>
      </c>
      <c r="C91" t="s">
        <v>15</v>
      </c>
      <c r="D91" t="s">
        <v>16</v>
      </c>
      <c r="E91" t="s">
        <v>17</v>
      </c>
      <c r="F91" t="s">
        <v>18</v>
      </c>
      <c r="G91" t="s">
        <v>19</v>
      </c>
      <c r="H91" s="22">
        <v>-5468987.7703999998</v>
      </c>
      <c r="I91" s="22">
        <v>-2517792.8169</v>
      </c>
      <c r="J91" s="22">
        <v>2101225.9227999998</v>
      </c>
      <c r="K91" s="27">
        <f t="shared" si="4"/>
        <v>10000</v>
      </c>
      <c r="L91" s="27">
        <f t="shared" si="5"/>
        <v>5000</v>
      </c>
      <c r="M91" s="27">
        <f t="shared" si="6"/>
        <v>5000</v>
      </c>
      <c r="N91" s="26">
        <v>1E-4</v>
      </c>
      <c r="O91" s="26">
        <v>2.0000000000000001E-4</v>
      </c>
      <c r="P91" s="26">
        <v>2.0000000000000001E-4</v>
      </c>
      <c r="Q91" s="5"/>
      <c r="R91" s="5"/>
      <c r="S91" s="5"/>
    </row>
    <row r="92" spans="1:19" s="9" customFormat="1" x14ac:dyDescent="0.35">
      <c r="A92" s="14" t="s">
        <v>60</v>
      </c>
      <c r="B92" s="15">
        <v>38568.622870370367</v>
      </c>
      <c r="C92" s="14" t="s">
        <v>15</v>
      </c>
      <c r="D92" s="14" t="s">
        <v>16</v>
      </c>
      <c r="E92" s="14" t="s">
        <v>17</v>
      </c>
      <c r="F92" s="14" t="s">
        <v>18</v>
      </c>
      <c r="G92" s="14" t="s">
        <v>19</v>
      </c>
      <c r="H92" s="37">
        <v>-5468987.7468999997</v>
      </c>
      <c r="I92" s="37">
        <v>-2517792.8048999999</v>
      </c>
      <c r="J92" s="37">
        <v>2101225.8933000001</v>
      </c>
      <c r="K92" s="27">
        <f t="shared" si="4"/>
        <v>2500</v>
      </c>
      <c r="L92" s="27">
        <f t="shared" si="5"/>
        <v>1111.1111111111111</v>
      </c>
      <c r="M92" s="27">
        <f t="shared" si="6"/>
        <v>1000</v>
      </c>
      <c r="N92" s="42">
        <v>4.0000000000000002E-4</v>
      </c>
      <c r="O92" s="42">
        <v>8.9999999999999998E-4</v>
      </c>
      <c r="P92" s="42">
        <v>1E-3</v>
      </c>
      <c r="Q92" s="5"/>
      <c r="R92" s="5"/>
      <c r="S92" s="5"/>
    </row>
    <row r="93" spans="1:19" s="2" customFormat="1" x14ac:dyDescent="0.35">
      <c r="A93" s="2" t="s">
        <v>52</v>
      </c>
      <c r="B93" s="20"/>
      <c r="C93" s="2" t="s">
        <v>15</v>
      </c>
      <c r="D93" s="2" t="s">
        <v>16</v>
      </c>
      <c r="E93" s="2" t="s">
        <v>84</v>
      </c>
      <c r="F93" s="2" t="s">
        <v>18</v>
      </c>
      <c r="G93" s="2" t="s">
        <v>19</v>
      </c>
      <c r="H93" s="24">
        <f>SUMPRODUCT(H90:H92,K90:K92)/SUM(K90:K92)</f>
        <v>-5468987.7653117646</v>
      </c>
      <c r="I93" s="24">
        <f>SUMPRODUCT(I90:I92,K90:K92)/SUM(K90:K92)</f>
        <v>-2517792.8147705887</v>
      </c>
      <c r="J93" s="24">
        <f>SUMPRODUCT(J90:J92,L90:L92)/SUM(L90:L92)</f>
        <v>2101225.9182215827</v>
      </c>
      <c r="K93" s="28"/>
      <c r="L93" s="28"/>
      <c r="M93" s="28"/>
      <c r="N93" s="28"/>
      <c r="O93" s="28"/>
      <c r="P93" s="28"/>
    </row>
    <row r="94" spans="1:19" x14ac:dyDescent="0.35">
      <c r="A94" s="3" t="s">
        <v>20</v>
      </c>
      <c r="B94" s="4">
        <v>38563.57953703704</v>
      </c>
      <c r="C94" s="3" t="s">
        <v>15</v>
      </c>
      <c r="D94" s="3" t="s">
        <v>16</v>
      </c>
      <c r="E94" s="3" t="s">
        <v>17</v>
      </c>
      <c r="F94" s="3" t="s">
        <v>18</v>
      </c>
      <c r="G94" s="3" t="s">
        <v>19</v>
      </c>
      <c r="H94" s="23">
        <v>-5468971.4686000003</v>
      </c>
      <c r="I94" s="23">
        <v>-2517765.1738999998</v>
      </c>
      <c r="J94" s="23">
        <v>2101281.9580999999</v>
      </c>
      <c r="K94" s="27">
        <f t="shared" si="4"/>
        <v>1428.5714285714287</v>
      </c>
      <c r="L94" s="27">
        <f t="shared" si="5"/>
        <v>1000</v>
      </c>
      <c r="M94" s="27">
        <f t="shared" si="6"/>
        <v>833.33333333333337</v>
      </c>
      <c r="N94" s="27">
        <v>6.9999999999999999E-4</v>
      </c>
      <c r="O94" s="27">
        <v>1E-3</v>
      </c>
      <c r="P94" s="27">
        <v>1.1999999999999999E-3</v>
      </c>
    </row>
    <row r="95" spans="1:19" s="9" customFormat="1" x14ac:dyDescent="0.35">
      <c r="A95" s="14" t="s">
        <v>61</v>
      </c>
      <c r="B95" s="15">
        <v>38568.620173611111</v>
      </c>
      <c r="C95" s="14" t="s">
        <v>15</v>
      </c>
      <c r="D95" s="14" t="s">
        <v>16</v>
      </c>
      <c r="E95" s="14" t="s">
        <v>17</v>
      </c>
      <c r="F95" s="14" t="s">
        <v>18</v>
      </c>
      <c r="G95" s="14" t="s">
        <v>19</v>
      </c>
      <c r="H95" s="37">
        <v>-5468971.4409999996</v>
      </c>
      <c r="I95" s="37">
        <v>-2517765.1499000001</v>
      </c>
      <c r="J95" s="37">
        <v>2101281.9671</v>
      </c>
      <c r="K95" s="27">
        <f t="shared" si="4"/>
        <v>1250</v>
      </c>
      <c r="L95" s="27">
        <f t="shared" si="5"/>
        <v>588.23529411764707</v>
      </c>
      <c r="M95" s="27">
        <f t="shared" si="6"/>
        <v>526.31578947368416</v>
      </c>
      <c r="N95" s="42">
        <v>8.0000000000000004E-4</v>
      </c>
      <c r="O95" s="42">
        <v>1.6999999999999999E-3</v>
      </c>
      <c r="P95" s="42">
        <v>1.9E-3</v>
      </c>
      <c r="Q95" s="5"/>
      <c r="R95" s="5"/>
      <c r="S95" s="5"/>
    </row>
    <row r="96" spans="1:19" s="2" customFormat="1" x14ac:dyDescent="0.35">
      <c r="A96" s="2" t="s">
        <v>20</v>
      </c>
      <c r="B96" s="20"/>
      <c r="C96" s="2" t="s">
        <v>15</v>
      </c>
      <c r="D96" s="2" t="s">
        <v>16</v>
      </c>
      <c r="E96" s="2" t="s">
        <v>84</v>
      </c>
      <c r="F96" s="2" t="s">
        <v>18</v>
      </c>
      <c r="G96" s="2" t="s">
        <v>19</v>
      </c>
      <c r="H96" s="24">
        <f>SUMPRODUCT(H93:H95,K93:K95)/SUM(K93:K95)</f>
        <v>-5468971.4557200009</v>
      </c>
      <c r="I96" s="24">
        <f>SUMPRODUCT(I93:I95,K93:K95)/SUM(K93:K95)</f>
        <v>-2517765.1627000002</v>
      </c>
      <c r="J96" s="24">
        <f>SUMPRODUCT(J93:J95,L93:L95)/SUM(L93:L95)</f>
        <v>2101281.9614333333</v>
      </c>
      <c r="K96" s="28"/>
      <c r="L96" s="28"/>
      <c r="M96" s="28"/>
      <c r="N96" s="28"/>
      <c r="O96" s="28"/>
      <c r="P96" s="28"/>
    </row>
    <row r="97" spans="1:19" s="9" customFormat="1" x14ac:dyDescent="0.35">
      <c r="A97" s="3" t="s">
        <v>21</v>
      </c>
      <c r="B97" s="4">
        <v>38563.584432870368</v>
      </c>
      <c r="C97" s="3" t="s">
        <v>15</v>
      </c>
      <c r="D97" s="3" t="s">
        <v>16</v>
      </c>
      <c r="E97" s="3" t="s">
        <v>17</v>
      </c>
      <c r="F97" s="3" t="s">
        <v>18</v>
      </c>
      <c r="G97" s="3" t="s">
        <v>19</v>
      </c>
      <c r="H97" s="23">
        <v>-5468955.6919</v>
      </c>
      <c r="I97" s="23">
        <v>-2517712.5381999998</v>
      </c>
      <c r="J97" s="23">
        <v>2101353.9423000002</v>
      </c>
      <c r="K97" s="27">
        <f t="shared" si="4"/>
        <v>1428.5714285714287</v>
      </c>
      <c r="L97" s="27">
        <f t="shared" si="5"/>
        <v>1000</v>
      </c>
      <c r="M97" s="27">
        <f t="shared" si="6"/>
        <v>833.33333333333337</v>
      </c>
      <c r="N97" s="27">
        <v>6.9999999999999999E-4</v>
      </c>
      <c r="O97" s="27">
        <v>1E-3</v>
      </c>
      <c r="P97" s="27">
        <v>1.1999999999999999E-3</v>
      </c>
      <c r="Q97" s="5"/>
      <c r="R97" s="5"/>
      <c r="S97" s="5"/>
    </row>
    <row r="98" spans="1:19" s="9" customFormat="1" x14ac:dyDescent="0.35">
      <c r="A98" s="14" t="s">
        <v>62</v>
      </c>
      <c r="B98" s="15">
        <v>38568.615555555552</v>
      </c>
      <c r="C98" s="14" t="s">
        <v>15</v>
      </c>
      <c r="D98" s="14" t="s">
        <v>16</v>
      </c>
      <c r="E98" s="14" t="s">
        <v>17</v>
      </c>
      <c r="F98" s="14" t="s">
        <v>18</v>
      </c>
      <c r="G98" s="14" t="s">
        <v>19</v>
      </c>
      <c r="H98" s="37">
        <v>-5468955.6617999999</v>
      </c>
      <c r="I98" s="37">
        <v>-2517712.5474999999</v>
      </c>
      <c r="J98" s="37">
        <v>2101353.9240999999</v>
      </c>
      <c r="K98" s="27">
        <f t="shared" si="4"/>
        <v>1666.6666666666667</v>
      </c>
      <c r="L98" s="27">
        <f t="shared" si="5"/>
        <v>769.23076923076928</v>
      </c>
      <c r="M98" s="27">
        <f t="shared" si="6"/>
        <v>714.28571428571433</v>
      </c>
      <c r="N98" s="42">
        <v>5.9999999999999995E-4</v>
      </c>
      <c r="O98" s="42">
        <v>1.2999999999999999E-3</v>
      </c>
      <c r="P98" s="42">
        <v>1.4E-3</v>
      </c>
      <c r="Q98" s="5"/>
      <c r="R98" s="5"/>
      <c r="S98" s="5"/>
    </row>
    <row r="99" spans="1:19" s="9" customFormat="1" x14ac:dyDescent="0.35">
      <c r="A99" t="s">
        <v>21</v>
      </c>
      <c r="B99" s="11">
        <v>38567.637673611098</v>
      </c>
      <c r="C99" t="s">
        <v>15</v>
      </c>
      <c r="D99" t="s">
        <v>16</v>
      </c>
      <c r="E99" t="s">
        <v>17</v>
      </c>
      <c r="F99" t="s">
        <v>18</v>
      </c>
      <c r="G99" t="s">
        <v>19</v>
      </c>
      <c r="H99" s="22">
        <v>-5468955.7411000002</v>
      </c>
      <c r="I99" s="22">
        <v>-2517712.5715000001</v>
      </c>
      <c r="J99" s="22">
        <v>2101353.9571000002</v>
      </c>
      <c r="K99" s="27">
        <f t="shared" si="4"/>
        <v>10000</v>
      </c>
      <c r="L99" s="27">
        <f t="shared" si="5"/>
        <v>5000</v>
      </c>
      <c r="M99" s="27">
        <f t="shared" si="6"/>
        <v>3333.3333333333335</v>
      </c>
      <c r="N99" s="26">
        <v>1E-4</v>
      </c>
      <c r="O99" s="26">
        <v>2.0000000000000001E-4</v>
      </c>
      <c r="P99" s="26">
        <v>2.9999999999999997E-4</v>
      </c>
      <c r="Q99" s="5"/>
      <c r="R99" s="5"/>
      <c r="S99" s="5"/>
    </row>
    <row r="100" spans="1:19" s="2" customFormat="1" x14ac:dyDescent="0.35">
      <c r="A100" s="2" t="s">
        <v>21</v>
      </c>
      <c r="B100" s="20"/>
      <c r="C100" s="2" t="s">
        <v>15</v>
      </c>
      <c r="D100" s="2" t="s">
        <v>16</v>
      </c>
      <c r="E100" s="2" t="s">
        <v>84</v>
      </c>
      <c r="F100" s="2" t="s">
        <v>18</v>
      </c>
      <c r="G100" s="2" t="s">
        <v>19</v>
      </c>
      <c r="H100" s="24">
        <f>SUMPRODUCT(H97:H99,K97:K99)/SUM(K97:K99)</f>
        <v>-5468955.7256399998</v>
      </c>
      <c r="I100" s="24">
        <f>SUMPRODUCT(I97:I99,K97:K99)/SUM(K97:K99)</f>
        <v>-2517712.5648127273</v>
      </c>
      <c r="J100" s="24">
        <f>SUMPRODUCT(J97:J99,L97:L99)/SUM(L97:L99)</f>
        <v>2101353.9511636365</v>
      </c>
      <c r="K100" s="28"/>
      <c r="L100" s="28"/>
      <c r="M100" s="28"/>
      <c r="N100" s="28"/>
      <c r="O100" s="28"/>
      <c r="P100" s="28"/>
    </row>
    <row r="101" spans="1:19" x14ac:dyDescent="0.35">
      <c r="A101" s="3" t="s">
        <v>22</v>
      </c>
      <c r="B101" s="4">
        <v>38563.588240740741</v>
      </c>
      <c r="C101" s="3" t="s">
        <v>15</v>
      </c>
      <c r="D101" s="3" t="s">
        <v>16</v>
      </c>
      <c r="E101" s="3" t="s">
        <v>17</v>
      </c>
      <c r="F101" s="3" t="s">
        <v>18</v>
      </c>
      <c r="G101" s="3" t="s">
        <v>19</v>
      </c>
      <c r="H101" s="23">
        <v>-5468931.8381000003</v>
      </c>
      <c r="I101" s="23">
        <v>-2517684.7796</v>
      </c>
      <c r="J101" s="23">
        <v>2101458.2192000002</v>
      </c>
      <c r="K101" s="27">
        <f t="shared" si="4"/>
        <v>1428.5714285714287</v>
      </c>
      <c r="L101" s="27">
        <f t="shared" si="5"/>
        <v>1000</v>
      </c>
      <c r="M101" s="27">
        <f t="shared" si="6"/>
        <v>833.33333333333337</v>
      </c>
      <c r="N101" s="27">
        <v>6.9999999999999999E-4</v>
      </c>
      <c r="O101" s="27">
        <v>1E-3</v>
      </c>
      <c r="P101" s="27">
        <v>1.1999999999999999E-3</v>
      </c>
    </row>
    <row r="102" spans="1:19" s="7" customFormat="1" x14ac:dyDescent="0.35">
      <c r="A102" s="14" t="s">
        <v>63</v>
      </c>
      <c r="B102" s="15">
        <v>38568.612199074072</v>
      </c>
      <c r="C102" s="14" t="s">
        <v>15</v>
      </c>
      <c r="D102" s="14" t="s">
        <v>16</v>
      </c>
      <c r="E102" s="14" t="s">
        <v>17</v>
      </c>
      <c r="F102" s="14" t="s">
        <v>18</v>
      </c>
      <c r="G102" s="14" t="s">
        <v>19</v>
      </c>
      <c r="H102" s="37">
        <v>-5468931.8057000004</v>
      </c>
      <c r="I102" s="37">
        <v>-2517684.7696000002</v>
      </c>
      <c r="J102" s="37">
        <v>2101458.2223999999</v>
      </c>
      <c r="K102" s="27">
        <f t="shared" si="4"/>
        <v>1666.6666666666667</v>
      </c>
      <c r="L102" s="27">
        <f t="shared" si="5"/>
        <v>769.23076923076928</v>
      </c>
      <c r="M102" s="27">
        <f t="shared" si="6"/>
        <v>714.28571428571433</v>
      </c>
      <c r="N102" s="42">
        <v>5.9999999999999995E-4</v>
      </c>
      <c r="O102" s="42">
        <v>1.2999999999999999E-3</v>
      </c>
      <c r="P102" s="42">
        <v>1.4E-3</v>
      </c>
      <c r="Q102" s="5"/>
      <c r="R102" s="5"/>
      <c r="S102" s="5"/>
    </row>
    <row r="103" spans="1:19" s="2" customFormat="1" x14ac:dyDescent="0.35">
      <c r="A103" s="2" t="s">
        <v>22</v>
      </c>
      <c r="B103" s="20"/>
      <c r="C103" s="2" t="s">
        <v>15</v>
      </c>
      <c r="D103" s="2" t="s">
        <v>16</v>
      </c>
      <c r="E103" s="2" t="s">
        <v>84</v>
      </c>
      <c r="F103" s="2" t="s">
        <v>18</v>
      </c>
      <c r="G103" s="2" t="s">
        <v>19</v>
      </c>
      <c r="H103" s="24">
        <f>SUMPRODUCT(H100:H102,K100:K102)/SUM(K100:K102)</f>
        <v>-5468931.8206538465</v>
      </c>
      <c r="I103" s="24">
        <f>SUMPRODUCT(I100:I102,K100:K102)/SUM(K100:K102)</f>
        <v>-2517684.7742153849</v>
      </c>
      <c r="J103" s="24">
        <f>SUMPRODUCT(J100:J102,L100:L102)/SUM(L100:L102)</f>
        <v>2101458.2205913044</v>
      </c>
      <c r="K103" s="28"/>
      <c r="L103" s="28"/>
      <c r="M103" s="28"/>
      <c r="N103" s="28"/>
      <c r="O103" s="28"/>
      <c r="P103" s="28"/>
    </row>
    <row r="104" spans="1:19" s="7" customFormat="1" x14ac:dyDescent="0.35">
      <c r="A104" s="3" t="s">
        <v>23</v>
      </c>
      <c r="B104" s="4">
        <v>38563.592037037037</v>
      </c>
      <c r="C104" s="3" t="s">
        <v>15</v>
      </c>
      <c r="D104" s="3" t="s">
        <v>16</v>
      </c>
      <c r="E104" s="3" t="s">
        <v>17</v>
      </c>
      <c r="F104" s="3" t="s">
        <v>18</v>
      </c>
      <c r="G104" s="3" t="s">
        <v>19</v>
      </c>
      <c r="H104" s="23">
        <v>-5468913.1078000003</v>
      </c>
      <c r="I104" s="23">
        <v>-2517646.3240999999</v>
      </c>
      <c r="J104" s="23">
        <v>2101558.3749000002</v>
      </c>
      <c r="K104" s="27">
        <f t="shared" si="4"/>
        <v>1666.6666666666667</v>
      </c>
      <c r="L104" s="27">
        <f t="shared" si="5"/>
        <v>1111.1111111111111</v>
      </c>
      <c r="M104" s="27">
        <f t="shared" si="6"/>
        <v>909.09090909090901</v>
      </c>
      <c r="N104" s="27">
        <v>5.9999999999999995E-4</v>
      </c>
      <c r="O104" s="27">
        <v>8.9999999999999998E-4</v>
      </c>
      <c r="P104" s="27">
        <v>1.1000000000000001E-3</v>
      </c>
      <c r="Q104" s="5"/>
      <c r="R104" s="5"/>
      <c r="S104" s="5"/>
    </row>
    <row r="105" spans="1:19" s="7" customFormat="1" x14ac:dyDescent="0.35">
      <c r="A105" s="14" t="s">
        <v>64</v>
      </c>
      <c r="B105" s="15">
        <v>38568.609270833331</v>
      </c>
      <c r="C105" s="14" t="s">
        <v>15</v>
      </c>
      <c r="D105" s="14" t="s">
        <v>16</v>
      </c>
      <c r="E105" s="14" t="s">
        <v>17</v>
      </c>
      <c r="F105" s="14" t="s">
        <v>18</v>
      </c>
      <c r="G105" s="14" t="s">
        <v>19</v>
      </c>
      <c r="H105" s="37">
        <v>-5468913.1037999997</v>
      </c>
      <c r="I105" s="37">
        <v>-2517646.3385000001</v>
      </c>
      <c r="J105" s="37">
        <v>2101558.3875000002</v>
      </c>
      <c r="K105" s="27">
        <f t="shared" si="4"/>
        <v>1666.6666666666667</v>
      </c>
      <c r="L105" s="27">
        <f t="shared" si="5"/>
        <v>909.09090909090901</v>
      </c>
      <c r="M105" s="27">
        <f t="shared" si="6"/>
        <v>769.23076923076928</v>
      </c>
      <c r="N105" s="42">
        <v>5.9999999999999995E-4</v>
      </c>
      <c r="O105" s="42">
        <v>1.1000000000000001E-3</v>
      </c>
      <c r="P105" s="42">
        <v>1.2999999999999999E-3</v>
      </c>
      <c r="Q105" s="5"/>
      <c r="R105" s="5"/>
      <c r="S105" s="5"/>
    </row>
    <row r="106" spans="1:19" s="7" customFormat="1" x14ac:dyDescent="0.35">
      <c r="A106" t="s">
        <v>23</v>
      </c>
      <c r="B106" s="11">
        <v>38566.675173611111</v>
      </c>
      <c r="C106" t="s">
        <v>15</v>
      </c>
      <c r="D106" t="s">
        <v>16</v>
      </c>
      <c r="E106" t="s">
        <v>17</v>
      </c>
      <c r="F106" t="s">
        <v>18</v>
      </c>
      <c r="G106" t="s">
        <v>19</v>
      </c>
      <c r="H106" s="22">
        <v>-5468913.1182000004</v>
      </c>
      <c r="I106" s="22">
        <v>-2517646.3426999999</v>
      </c>
      <c r="J106" s="22">
        <v>2101558.3840000001</v>
      </c>
      <c r="K106" s="27">
        <f t="shared" si="4"/>
        <v>10000</v>
      </c>
      <c r="L106" s="27">
        <f t="shared" si="5"/>
        <v>5000</v>
      </c>
      <c r="M106" s="27">
        <f t="shared" si="6"/>
        <v>3333.3333333333335</v>
      </c>
      <c r="N106" s="26">
        <v>1E-4</v>
      </c>
      <c r="O106" s="26">
        <v>2.0000000000000001E-4</v>
      </c>
      <c r="P106" s="26">
        <v>2.9999999999999997E-4</v>
      </c>
      <c r="Q106" s="5"/>
      <c r="R106" s="5"/>
      <c r="S106" s="5"/>
    </row>
    <row r="107" spans="1:19" s="2" customFormat="1" x14ac:dyDescent="0.35">
      <c r="A107" s="2" t="s">
        <v>23</v>
      </c>
      <c r="B107" s="20"/>
      <c r="C107" s="2" t="s">
        <v>15</v>
      </c>
      <c r="D107" s="2" t="s">
        <v>16</v>
      </c>
      <c r="E107" s="2" t="s">
        <v>84</v>
      </c>
      <c r="F107" s="2" t="s">
        <v>18</v>
      </c>
      <c r="G107" s="2" t="s">
        <v>19</v>
      </c>
      <c r="H107" s="24">
        <f>SUMPRODUCT(H104:H106,K104:K106)/SUM(K104:K106)</f>
        <v>-5468913.1151000001</v>
      </c>
      <c r="I107" s="24">
        <f>SUMPRODUCT(I104:I106,K104:K106)/SUM(K104:K106)</f>
        <v>-2517646.3398500001</v>
      </c>
      <c r="J107" s="24">
        <f>SUMPRODUCT(J104:J106,L104:L106)/SUM(L104:L106)</f>
        <v>2101558.3830129495</v>
      </c>
      <c r="K107" s="28"/>
      <c r="L107" s="28"/>
      <c r="M107" s="28"/>
      <c r="N107" s="28"/>
      <c r="O107" s="28"/>
      <c r="P107" s="28"/>
    </row>
    <row r="108" spans="1:19" s="7" customFormat="1" x14ac:dyDescent="0.35">
      <c r="A108" s="3" t="s">
        <v>24</v>
      </c>
      <c r="B108" s="4">
        <v>38563.594872685186</v>
      </c>
      <c r="C108" s="3" t="s">
        <v>15</v>
      </c>
      <c r="D108" s="3" t="s">
        <v>16</v>
      </c>
      <c r="E108" s="3" t="s">
        <v>17</v>
      </c>
      <c r="F108" s="3" t="s">
        <v>18</v>
      </c>
      <c r="G108" s="3" t="s">
        <v>19</v>
      </c>
      <c r="H108" s="23">
        <v>-5468913.4249</v>
      </c>
      <c r="I108" s="23">
        <v>-2517604.3497000001</v>
      </c>
      <c r="J108" s="23">
        <v>2101613.9517999999</v>
      </c>
      <c r="K108" s="27">
        <f t="shared" si="4"/>
        <v>1428.5714285714287</v>
      </c>
      <c r="L108" s="27">
        <f t="shared" si="5"/>
        <v>909.09090909090901</v>
      </c>
      <c r="M108" s="27">
        <f t="shared" si="6"/>
        <v>769.23076923076928</v>
      </c>
      <c r="N108" s="27">
        <v>6.9999999999999999E-4</v>
      </c>
      <c r="O108" s="27">
        <v>1.1000000000000001E-3</v>
      </c>
      <c r="P108" s="27">
        <v>1.2999999999999999E-3</v>
      </c>
      <c r="Q108" s="5"/>
      <c r="R108" s="5"/>
      <c r="S108" s="5"/>
    </row>
    <row r="109" spans="1:19" x14ac:dyDescent="0.35">
      <c r="A109" s="14" t="s">
        <v>65</v>
      </c>
      <c r="B109" s="15">
        <v>38568.605983796297</v>
      </c>
      <c r="C109" s="14" t="s">
        <v>15</v>
      </c>
      <c r="D109" s="14" t="s">
        <v>16</v>
      </c>
      <c r="E109" s="14" t="s">
        <v>17</v>
      </c>
      <c r="F109" s="14" t="s">
        <v>18</v>
      </c>
      <c r="G109" s="14" t="s">
        <v>19</v>
      </c>
      <c r="H109" s="37">
        <v>-5468913.4386</v>
      </c>
      <c r="I109" s="37">
        <v>-2517604.3569999998</v>
      </c>
      <c r="J109" s="37">
        <v>2101613.9644999998</v>
      </c>
      <c r="K109" s="27">
        <f t="shared" si="4"/>
        <v>1250</v>
      </c>
      <c r="L109" s="27">
        <f t="shared" si="5"/>
        <v>666.66666666666663</v>
      </c>
      <c r="M109" s="27">
        <f t="shared" si="6"/>
        <v>588.23529411764707</v>
      </c>
      <c r="N109" s="42">
        <v>8.0000000000000004E-4</v>
      </c>
      <c r="O109" s="42">
        <v>1.5E-3</v>
      </c>
      <c r="P109" s="42">
        <v>1.6999999999999999E-3</v>
      </c>
    </row>
    <row r="110" spans="1:19" s="2" customFormat="1" x14ac:dyDescent="0.35">
      <c r="A110" s="2" t="s">
        <v>24</v>
      </c>
      <c r="B110" s="20"/>
      <c r="C110" s="2" t="s">
        <v>15</v>
      </c>
      <c r="D110" s="2" t="s">
        <v>16</v>
      </c>
      <c r="E110" s="2" t="s">
        <v>84</v>
      </c>
      <c r="F110" s="2" t="s">
        <v>18</v>
      </c>
      <c r="G110" s="2" t="s">
        <v>19</v>
      </c>
      <c r="H110" s="24">
        <f>SUMPRODUCT(H107:H109,K107:K109)/SUM(K107:K109)</f>
        <v>-5468913.4312933329</v>
      </c>
      <c r="I110" s="24">
        <f>SUMPRODUCT(I107:I109,K107:K109)/SUM(K107:K109)</f>
        <v>-2517604.3531066668</v>
      </c>
      <c r="J110" s="24">
        <f>SUMPRODUCT(J107:J109,L107:L109)/SUM(L107:L109)</f>
        <v>2101613.9571730769</v>
      </c>
      <c r="K110" s="28"/>
      <c r="L110" s="28"/>
      <c r="M110" s="28"/>
      <c r="N110" s="28"/>
      <c r="O110" s="28"/>
      <c r="P110" s="28"/>
    </row>
    <row r="111" spans="1:19" s="7" customFormat="1" x14ac:dyDescent="0.35">
      <c r="A111" s="3" t="s">
        <v>25</v>
      </c>
      <c r="B111" s="4">
        <v>38563.600729166668</v>
      </c>
      <c r="C111" s="3" t="s">
        <v>15</v>
      </c>
      <c r="D111" s="3" t="s">
        <v>16</v>
      </c>
      <c r="E111" s="3" t="s">
        <v>17</v>
      </c>
      <c r="F111" s="3" t="s">
        <v>18</v>
      </c>
      <c r="G111" s="3" t="s">
        <v>19</v>
      </c>
      <c r="H111" s="23">
        <v>-5468888.5728000002</v>
      </c>
      <c r="I111" s="23">
        <v>-2517620.9372</v>
      </c>
      <c r="J111" s="23">
        <v>2101676.9904999998</v>
      </c>
      <c r="K111" s="27">
        <f t="shared" si="4"/>
        <v>1666.6666666666667</v>
      </c>
      <c r="L111" s="27">
        <f t="shared" si="5"/>
        <v>1000</v>
      </c>
      <c r="M111" s="27">
        <f t="shared" si="6"/>
        <v>909.09090909090901</v>
      </c>
      <c r="N111" s="27">
        <v>5.9999999999999995E-4</v>
      </c>
      <c r="O111" s="27">
        <v>1E-3</v>
      </c>
      <c r="P111" s="27">
        <v>1.1000000000000001E-3</v>
      </c>
      <c r="Q111" s="5"/>
      <c r="R111" s="5"/>
      <c r="S111" s="5"/>
    </row>
    <row r="112" spans="1:19" s="7" customFormat="1" x14ac:dyDescent="0.35">
      <c r="A112" s="5" t="s">
        <v>25</v>
      </c>
      <c r="B112" s="6">
        <v>38562.626215277778</v>
      </c>
      <c r="C112" s="5" t="s">
        <v>15</v>
      </c>
      <c r="D112" s="5" t="s">
        <v>16</v>
      </c>
      <c r="E112" s="5" t="s">
        <v>17</v>
      </c>
      <c r="F112" s="5" t="s">
        <v>18</v>
      </c>
      <c r="G112" s="5" t="s">
        <v>19</v>
      </c>
      <c r="H112" s="38">
        <v>-5468888.5745999999</v>
      </c>
      <c r="I112" s="38">
        <v>-2517620.9177999999</v>
      </c>
      <c r="J112" s="38">
        <v>2101676.9903000002</v>
      </c>
      <c r="K112" s="27">
        <f t="shared" si="4"/>
        <v>10000</v>
      </c>
      <c r="L112" s="27">
        <f t="shared" si="5"/>
        <v>5000</v>
      </c>
      <c r="M112" s="27">
        <f t="shared" si="6"/>
        <v>5000</v>
      </c>
      <c r="N112" s="43">
        <v>1E-4</v>
      </c>
      <c r="O112" s="43">
        <v>2.0000000000000001E-4</v>
      </c>
      <c r="P112" s="43">
        <v>2.0000000000000001E-4</v>
      </c>
      <c r="Q112" s="5"/>
      <c r="R112" s="5"/>
      <c r="S112" s="5"/>
    </row>
    <row r="113" spans="1:19" s="7" customFormat="1" x14ac:dyDescent="0.35">
      <c r="A113" s="14" t="s">
        <v>66</v>
      </c>
      <c r="B113" s="15">
        <v>38568.601666666669</v>
      </c>
      <c r="C113" s="14" t="s">
        <v>33</v>
      </c>
      <c r="D113" s="14" t="s">
        <v>16</v>
      </c>
      <c r="E113" s="14" t="s">
        <v>17</v>
      </c>
      <c r="F113" s="14" t="s">
        <v>34</v>
      </c>
      <c r="G113" s="14" t="s">
        <v>19</v>
      </c>
      <c r="H113" s="37">
        <v>-5468890.3597999997</v>
      </c>
      <c r="I113" s="37">
        <v>-2517621.6507999999</v>
      </c>
      <c r="J113" s="37">
        <v>2101677.5188000002</v>
      </c>
      <c r="K113" s="27">
        <f t="shared" si="4"/>
        <v>35.842293906810035</v>
      </c>
      <c r="L113" s="27">
        <f t="shared" si="5"/>
        <v>16.891891891891891</v>
      </c>
      <c r="M113" s="27">
        <f t="shared" si="6"/>
        <v>15.267175572519083</v>
      </c>
      <c r="N113" s="42">
        <v>2.7900000000000001E-2</v>
      </c>
      <c r="O113" s="42">
        <v>5.9200000000000003E-2</v>
      </c>
      <c r="P113" s="42">
        <v>6.5500000000000003E-2</v>
      </c>
      <c r="Q113" s="5"/>
      <c r="R113" s="5"/>
      <c r="S113" s="5"/>
    </row>
    <row r="114" spans="1:19" s="2" customFormat="1" x14ac:dyDescent="0.35">
      <c r="A114" s="2" t="s">
        <v>25</v>
      </c>
      <c r="B114" s="20"/>
      <c r="C114" s="2" t="s">
        <v>15</v>
      </c>
      <c r="D114" s="2" t="s">
        <v>16</v>
      </c>
      <c r="E114" s="2" t="s">
        <v>84</v>
      </c>
      <c r="F114" s="2" t="s">
        <v>18</v>
      </c>
      <c r="G114" s="2" t="s">
        <v>19</v>
      </c>
      <c r="H114" s="24">
        <f>SUMPRODUCT(H111:H113,K111:K113)/SUM(K111:K113)</f>
        <v>-5468888.5798113327</v>
      </c>
      <c r="I114" s="24">
        <f>SUMPRODUCT(I111:I113,K111:K113)/SUM(K111:K113)</f>
        <v>-2517620.9228079631</v>
      </c>
      <c r="J114" s="24">
        <f>SUMPRODUCT(J111:J113,L111:L113)/SUM(L111:L113)</f>
        <v>2101676.991816957</v>
      </c>
      <c r="K114" s="28"/>
      <c r="L114" s="28"/>
      <c r="M114" s="28"/>
      <c r="N114" s="28"/>
      <c r="O114" s="28"/>
      <c r="P114" s="28"/>
    </row>
    <row r="115" spans="1:19" s="7" customFormat="1" x14ac:dyDescent="0.35">
      <c r="A115" s="3" t="s">
        <v>26</v>
      </c>
      <c r="B115" s="4">
        <v>38563.604351851849</v>
      </c>
      <c r="C115" s="3" t="s">
        <v>15</v>
      </c>
      <c r="D115" s="3" t="s">
        <v>16</v>
      </c>
      <c r="E115" s="3" t="s">
        <v>17</v>
      </c>
      <c r="F115" s="3" t="s">
        <v>18</v>
      </c>
      <c r="G115" s="3" t="s">
        <v>19</v>
      </c>
      <c r="H115" s="23">
        <v>-5468890.8362999996</v>
      </c>
      <c r="I115" s="23">
        <v>-2517581.3831000002</v>
      </c>
      <c r="J115" s="23">
        <v>2101734.5079000001</v>
      </c>
      <c r="K115" s="27">
        <f t="shared" si="4"/>
        <v>434.78260869565219</v>
      </c>
      <c r="L115" s="27">
        <f t="shared" si="5"/>
        <v>256.41025641025641</v>
      </c>
      <c r="M115" s="27">
        <f t="shared" si="6"/>
        <v>222.22222222222223</v>
      </c>
      <c r="N115" s="27">
        <v>2.3E-3</v>
      </c>
      <c r="O115" s="27">
        <v>3.8999999999999998E-3</v>
      </c>
      <c r="P115" s="27">
        <v>4.4999999999999997E-3</v>
      </c>
      <c r="Q115" s="5"/>
      <c r="R115" s="5"/>
      <c r="S115" s="5"/>
    </row>
    <row r="116" spans="1:19" x14ac:dyDescent="0.35">
      <c r="A116" s="3" t="s">
        <v>26</v>
      </c>
      <c r="B116" s="4">
        <v>38563.605173611111</v>
      </c>
      <c r="C116" s="3" t="s">
        <v>15</v>
      </c>
      <c r="D116" s="3" t="s">
        <v>16</v>
      </c>
      <c r="E116" s="3" t="s">
        <v>17</v>
      </c>
      <c r="F116" s="3" t="s">
        <v>18</v>
      </c>
      <c r="G116" s="3" t="s">
        <v>19</v>
      </c>
      <c r="H116" s="23">
        <v>-5468890.8354000002</v>
      </c>
      <c r="I116" s="23">
        <v>-2517581.3684999999</v>
      </c>
      <c r="J116" s="23">
        <v>2101734.5099999998</v>
      </c>
      <c r="K116" s="27">
        <f t="shared" si="4"/>
        <v>1428.5714285714287</v>
      </c>
      <c r="L116" s="27">
        <f t="shared" si="5"/>
        <v>833.33333333333337</v>
      </c>
      <c r="M116" s="27">
        <f t="shared" si="6"/>
        <v>714.28571428571433</v>
      </c>
      <c r="N116" s="27">
        <v>6.9999999999999999E-4</v>
      </c>
      <c r="O116" s="27">
        <v>1.1999999999999999E-3</v>
      </c>
      <c r="P116" s="27">
        <v>1.4E-3</v>
      </c>
    </row>
    <row r="117" spans="1:19" s="2" customFormat="1" x14ac:dyDescent="0.35">
      <c r="A117" s="2" t="s">
        <v>26</v>
      </c>
      <c r="B117" s="20"/>
      <c r="C117" s="2" t="s">
        <v>15</v>
      </c>
      <c r="D117" s="2" t="s">
        <v>16</v>
      </c>
      <c r="E117" s="2" t="s">
        <v>84</v>
      </c>
      <c r="F117" s="2" t="s">
        <v>18</v>
      </c>
      <c r="G117" s="2" t="s">
        <v>19</v>
      </c>
      <c r="H117" s="24">
        <f>SUMPRODUCT(H114:H116,K114:K116)/SUM(K114:K116)</f>
        <v>-5468890.8356100004</v>
      </c>
      <c r="I117" s="24">
        <f>SUMPRODUCT(I114:I116,K114:K116)/SUM(K114:K116)</f>
        <v>-2517581.3719066666</v>
      </c>
      <c r="J117" s="24">
        <f>SUMPRODUCT(J114:J116,L114:L116)/SUM(L114:L116)</f>
        <v>2101734.5095058824</v>
      </c>
      <c r="K117" s="28"/>
      <c r="L117" s="28"/>
      <c r="M117" s="28"/>
      <c r="N117" s="28"/>
      <c r="O117" s="28"/>
      <c r="P117" s="28"/>
    </row>
    <row r="118" spans="1:19" s="7" customFormat="1" x14ac:dyDescent="0.35">
      <c r="A118" s="3" t="s">
        <v>27</v>
      </c>
      <c r="B118" s="4">
        <v>38563.608078703706</v>
      </c>
      <c r="C118" s="3" t="s">
        <v>15</v>
      </c>
      <c r="D118" s="3" t="s">
        <v>16</v>
      </c>
      <c r="E118" s="3" t="s">
        <v>17</v>
      </c>
      <c r="F118" s="3" t="s">
        <v>18</v>
      </c>
      <c r="G118" s="3" t="s">
        <v>19</v>
      </c>
      <c r="H118" s="23">
        <v>-5468867.6564999996</v>
      </c>
      <c r="I118" s="23">
        <v>-2517570.1538999998</v>
      </c>
      <c r="J118" s="23">
        <v>2101806.6033999999</v>
      </c>
      <c r="K118" s="27">
        <f t="shared" si="4"/>
        <v>1250</v>
      </c>
      <c r="L118" s="27">
        <f t="shared" si="5"/>
        <v>769.23076923076928</v>
      </c>
      <c r="M118" s="27">
        <f t="shared" si="6"/>
        <v>666.66666666666663</v>
      </c>
      <c r="N118" s="27">
        <v>8.0000000000000004E-4</v>
      </c>
      <c r="O118" s="27">
        <v>1.2999999999999999E-3</v>
      </c>
      <c r="P118" s="27">
        <v>1.5E-3</v>
      </c>
      <c r="Q118" s="5"/>
      <c r="R118" s="5"/>
      <c r="S118" s="5"/>
    </row>
    <row r="119" spans="1:19" s="2" customFormat="1" x14ac:dyDescent="0.35">
      <c r="A119" s="2" t="s">
        <v>27</v>
      </c>
      <c r="B119" s="20"/>
      <c r="C119" s="2" t="s">
        <v>15</v>
      </c>
      <c r="D119" s="2" t="s">
        <v>16</v>
      </c>
      <c r="E119" s="2" t="s">
        <v>84</v>
      </c>
      <c r="F119" s="2" t="s">
        <v>18</v>
      </c>
      <c r="G119" s="2" t="s">
        <v>19</v>
      </c>
      <c r="H119" s="24">
        <f>SUMPRODUCT(H118:H118,K118:K118)/SUM(K118:K118)</f>
        <v>-5468867.6564999996</v>
      </c>
      <c r="I119" s="24">
        <f>SUMPRODUCT(I118:I118,K118:K118)/SUM(K118:K118)</f>
        <v>-2517570.1538999998</v>
      </c>
      <c r="J119" s="24">
        <f>SUMPRODUCT(J118:J118,L118:L118)/SUM(L118:L118)</f>
        <v>2101806.6033999999</v>
      </c>
      <c r="K119" s="28"/>
      <c r="L119" s="28"/>
      <c r="M119" s="28"/>
      <c r="N119" s="28"/>
      <c r="O119" s="28"/>
      <c r="P119" s="28"/>
    </row>
    <row r="120" spans="1:19" s="7" customFormat="1" x14ac:dyDescent="0.35">
      <c r="A120" s="9" t="s">
        <v>68</v>
      </c>
      <c r="B120" s="10">
        <v>38568.606539351851</v>
      </c>
      <c r="C120" s="9" t="s">
        <v>15</v>
      </c>
      <c r="D120" s="9" t="s">
        <v>16</v>
      </c>
      <c r="E120" s="9" t="s">
        <v>17</v>
      </c>
      <c r="F120" s="9" t="s">
        <v>18</v>
      </c>
      <c r="G120" s="9" t="s">
        <v>19</v>
      </c>
      <c r="H120" s="35">
        <v>-5469403.0949999997</v>
      </c>
      <c r="I120" s="35">
        <v>-2518445.2831000001</v>
      </c>
      <c r="J120" s="35">
        <v>2099193.5388000002</v>
      </c>
      <c r="K120" s="27">
        <f t="shared" si="4"/>
        <v>1666.6666666666667</v>
      </c>
      <c r="L120" s="27">
        <f t="shared" si="5"/>
        <v>909.09090909090901</v>
      </c>
      <c r="M120" s="27">
        <f t="shared" si="6"/>
        <v>833.33333333333337</v>
      </c>
      <c r="N120" s="40">
        <v>5.9999999999999995E-4</v>
      </c>
      <c r="O120" s="40">
        <v>1.1000000000000001E-3</v>
      </c>
      <c r="P120" s="40">
        <v>1.1999999999999999E-3</v>
      </c>
      <c r="Q120" s="5"/>
      <c r="R120" s="5"/>
      <c r="S120" s="5"/>
    </row>
    <row r="121" spans="1:19" s="2" customFormat="1" x14ac:dyDescent="0.35">
      <c r="A121" s="2" t="s">
        <v>68</v>
      </c>
      <c r="B121" s="20"/>
      <c r="C121" s="2" t="s">
        <v>15</v>
      </c>
      <c r="D121" s="2" t="s">
        <v>16</v>
      </c>
      <c r="E121" s="2" t="s">
        <v>84</v>
      </c>
      <c r="F121" s="2" t="s">
        <v>18</v>
      </c>
      <c r="G121" s="2" t="s">
        <v>19</v>
      </c>
      <c r="H121" s="24">
        <f>SUMPRODUCT(H120:H120,K120:K120)/SUM(K120:K120)</f>
        <v>-5469403.0949999997</v>
      </c>
      <c r="I121" s="24">
        <f>SUMPRODUCT(I120:I120,K120:K120)/SUM(K120:K120)</f>
        <v>-2518445.2831000001</v>
      </c>
      <c r="J121" s="24">
        <f>SUMPRODUCT(J120:J120,L120:L120)/SUM(L120:L120)</f>
        <v>2099193.5388000002</v>
      </c>
      <c r="K121" s="28"/>
      <c r="L121" s="28"/>
      <c r="M121" s="28"/>
      <c r="N121" s="28"/>
      <c r="O121" s="28"/>
      <c r="P121" s="28"/>
    </row>
    <row r="122" spans="1:19" s="7" customFormat="1" x14ac:dyDescent="0.35">
      <c r="A122" s="9" t="s">
        <v>69</v>
      </c>
      <c r="B122" s="10">
        <v>38568.610717592594</v>
      </c>
      <c r="C122" s="9" t="s">
        <v>15</v>
      </c>
      <c r="D122" s="9" t="s">
        <v>16</v>
      </c>
      <c r="E122" s="9" t="s">
        <v>17</v>
      </c>
      <c r="F122" s="9" t="s">
        <v>18</v>
      </c>
      <c r="G122" s="9" t="s">
        <v>19</v>
      </c>
      <c r="H122" s="35">
        <v>-5469456.1350999996</v>
      </c>
      <c r="I122" s="35">
        <v>-2518361.2023999998</v>
      </c>
      <c r="J122" s="35">
        <v>2099146.3352000001</v>
      </c>
      <c r="K122" s="27">
        <f t="shared" si="4"/>
        <v>1666.6666666666667</v>
      </c>
      <c r="L122" s="27">
        <f t="shared" si="5"/>
        <v>833.33333333333337</v>
      </c>
      <c r="M122" s="27">
        <f t="shared" si="6"/>
        <v>714.28571428571433</v>
      </c>
      <c r="N122" s="40">
        <v>5.9999999999999995E-4</v>
      </c>
      <c r="O122" s="40">
        <v>1.1999999999999999E-3</v>
      </c>
      <c r="P122" s="40">
        <v>1.4E-3</v>
      </c>
      <c r="Q122" s="5"/>
      <c r="R122" s="5"/>
      <c r="S122" s="5"/>
    </row>
    <row r="123" spans="1:19" x14ac:dyDescent="0.35">
      <c r="A123" t="s">
        <v>69</v>
      </c>
      <c r="B123" s="11">
        <v>38567.643229166664</v>
      </c>
      <c r="C123" t="s">
        <v>15</v>
      </c>
      <c r="D123" t="s">
        <v>16</v>
      </c>
      <c r="E123" t="s">
        <v>17</v>
      </c>
      <c r="F123" t="s">
        <v>18</v>
      </c>
      <c r="G123" t="s">
        <v>19</v>
      </c>
      <c r="H123" s="22">
        <v>-5469456.1906000003</v>
      </c>
      <c r="I123" s="22">
        <v>-2518361.2248</v>
      </c>
      <c r="J123" s="22">
        <v>2099146.3634000001</v>
      </c>
      <c r="K123" s="27">
        <f t="shared" si="4"/>
        <v>5000</v>
      </c>
      <c r="L123" s="27">
        <f t="shared" si="5"/>
        <v>3333.3333333333335</v>
      </c>
      <c r="M123" s="27">
        <f t="shared" si="6"/>
        <v>3333.3333333333335</v>
      </c>
      <c r="N123" s="26">
        <v>2.0000000000000001E-4</v>
      </c>
      <c r="O123" s="26">
        <v>2.9999999999999997E-4</v>
      </c>
      <c r="P123" s="26">
        <v>2.9999999999999997E-4</v>
      </c>
    </row>
    <row r="124" spans="1:19" s="2" customFormat="1" x14ac:dyDescent="0.35">
      <c r="A124" s="2" t="s">
        <v>69</v>
      </c>
      <c r="B124" s="20"/>
      <c r="C124" s="2" t="s">
        <v>15</v>
      </c>
      <c r="D124" s="2" t="s">
        <v>16</v>
      </c>
      <c r="E124" s="2" t="s">
        <v>84</v>
      </c>
      <c r="F124" s="2" t="s">
        <v>18</v>
      </c>
      <c r="G124" s="2" t="s">
        <v>19</v>
      </c>
      <c r="H124" s="24">
        <f>SUMPRODUCT(H121:H123,K121:K123)/SUM(K121:K123)</f>
        <v>-5469456.1767249992</v>
      </c>
      <c r="I124" s="24">
        <f>SUMPRODUCT(I121:I123,K121:K123)/SUM(K121:K123)</f>
        <v>-2518361.2191999997</v>
      </c>
      <c r="J124" s="24">
        <f>SUMPRODUCT(J121:J123,L121:L123)/SUM(L121:L123)</f>
        <v>2099146.35776</v>
      </c>
      <c r="K124" s="28"/>
      <c r="L124" s="28"/>
      <c r="M124" s="28"/>
      <c r="N124" s="28"/>
      <c r="O124" s="28"/>
      <c r="P124" s="28"/>
    </row>
    <row r="125" spans="1:19" s="7" customFormat="1" x14ac:dyDescent="0.35">
      <c r="A125" s="9" t="s">
        <v>70</v>
      </c>
      <c r="B125" s="10">
        <v>38568.616886574076</v>
      </c>
      <c r="C125" s="9" t="s">
        <v>15</v>
      </c>
      <c r="D125" s="9" t="s">
        <v>16</v>
      </c>
      <c r="E125" s="9" t="s">
        <v>17</v>
      </c>
      <c r="F125" s="9" t="s">
        <v>18</v>
      </c>
      <c r="G125" s="9" t="s">
        <v>19</v>
      </c>
      <c r="H125" s="35">
        <v>-5469515.2933999998</v>
      </c>
      <c r="I125" s="35">
        <v>-2518279.3149999999</v>
      </c>
      <c r="J125" s="35">
        <v>2099068.3892000001</v>
      </c>
      <c r="K125" s="27">
        <f t="shared" si="4"/>
        <v>2000</v>
      </c>
      <c r="L125" s="27">
        <f t="shared" si="5"/>
        <v>909.09090909090901</v>
      </c>
      <c r="M125" s="27">
        <f t="shared" si="6"/>
        <v>833.33333333333337</v>
      </c>
      <c r="N125" s="40">
        <v>5.0000000000000001E-4</v>
      </c>
      <c r="O125" s="40">
        <v>1.1000000000000001E-3</v>
      </c>
      <c r="P125" s="40">
        <v>1.1999999999999999E-3</v>
      </c>
      <c r="Q125" s="5"/>
      <c r="R125" s="5"/>
      <c r="S125" s="5"/>
    </row>
    <row r="126" spans="1:19" s="2" customFormat="1" x14ac:dyDescent="0.35">
      <c r="A126" s="2" t="s">
        <v>70</v>
      </c>
      <c r="B126" s="20"/>
      <c r="C126" s="2" t="s">
        <v>15</v>
      </c>
      <c r="D126" s="2" t="s">
        <v>16</v>
      </c>
      <c r="E126" s="2" t="s">
        <v>84</v>
      </c>
      <c r="F126" s="2" t="s">
        <v>18</v>
      </c>
      <c r="G126" s="2" t="s">
        <v>19</v>
      </c>
      <c r="H126" s="24">
        <f>SUMPRODUCT(H125:H125,K125:K125)/SUM(K125:K125)</f>
        <v>-5469515.2933999998</v>
      </c>
      <c r="I126" s="24">
        <f>SUMPRODUCT(I125:I125,K125:K125)/SUM(K125:K125)</f>
        <v>-2518279.3149999999</v>
      </c>
      <c r="J126" s="24">
        <f>SUMPRODUCT(J125:J125,L125:L125)/SUM(L125:L125)</f>
        <v>2099068.3892000001</v>
      </c>
      <c r="K126" s="28"/>
      <c r="L126" s="28"/>
      <c r="M126" s="28"/>
      <c r="N126" s="28"/>
      <c r="O126" s="28"/>
      <c r="P126" s="28"/>
    </row>
    <row r="127" spans="1:19" s="7" customFormat="1" x14ac:dyDescent="0.35">
      <c r="A127" t="s">
        <v>46</v>
      </c>
      <c r="B127" s="11">
        <v>38562.663368055553</v>
      </c>
      <c r="C127" t="s">
        <v>15</v>
      </c>
      <c r="D127" t="s">
        <v>16</v>
      </c>
      <c r="E127" t="s">
        <v>17</v>
      </c>
      <c r="F127" t="s">
        <v>18</v>
      </c>
      <c r="G127" t="s">
        <v>19</v>
      </c>
      <c r="H127" s="22">
        <v>-5469583.2457999997</v>
      </c>
      <c r="I127" s="22">
        <v>-2518210.6738999998</v>
      </c>
      <c r="J127" s="22">
        <v>2098963.9802999999</v>
      </c>
      <c r="K127" s="27">
        <f t="shared" si="4"/>
        <v>10000</v>
      </c>
      <c r="L127" s="27">
        <f t="shared" si="5"/>
        <v>5000</v>
      </c>
      <c r="M127" s="27">
        <f t="shared" si="6"/>
        <v>3333.3333333333335</v>
      </c>
      <c r="N127" s="26">
        <v>1E-4</v>
      </c>
      <c r="O127" s="26">
        <v>2.0000000000000001E-4</v>
      </c>
      <c r="P127" s="26">
        <v>2.9999999999999997E-4</v>
      </c>
      <c r="Q127" s="5"/>
      <c r="R127" s="5"/>
      <c r="S127" s="5"/>
    </row>
    <row r="128" spans="1:19" s="7" customFormat="1" x14ac:dyDescent="0.35">
      <c r="A128" s="9" t="s">
        <v>46</v>
      </c>
      <c r="B128" s="10">
        <v>38568.621689814812</v>
      </c>
      <c r="C128" s="9" t="s">
        <v>15</v>
      </c>
      <c r="D128" s="9" t="s">
        <v>16</v>
      </c>
      <c r="E128" s="9" t="s">
        <v>17</v>
      </c>
      <c r="F128" s="9" t="s">
        <v>18</v>
      </c>
      <c r="G128" s="9" t="s">
        <v>19</v>
      </c>
      <c r="H128" s="35">
        <v>-5469583.2070000004</v>
      </c>
      <c r="I128" s="35">
        <v>-2518210.6623999998</v>
      </c>
      <c r="J128" s="35">
        <v>2098963.9700000002</v>
      </c>
      <c r="K128" s="27">
        <f t="shared" si="4"/>
        <v>1250</v>
      </c>
      <c r="L128" s="27">
        <f t="shared" si="5"/>
        <v>555.55555555555554</v>
      </c>
      <c r="M128" s="27">
        <f t="shared" si="6"/>
        <v>500</v>
      </c>
      <c r="N128" s="40">
        <v>8.0000000000000004E-4</v>
      </c>
      <c r="O128" s="40">
        <v>1.8E-3</v>
      </c>
      <c r="P128" s="40">
        <v>2E-3</v>
      </c>
      <c r="Q128" s="5"/>
      <c r="R128" s="5"/>
      <c r="S128" s="5"/>
    </row>
    <row r="129" spans="1:19" s="2" customFormat="1" x14ac:dyDescent="0.35">
      <c r="A129" s="2" t="s">
        <v>46</v>
      </c>
      <c r="B129" s="20"/>
      <c r="C129" s="2" t="s">
        <v>15</v>
      </c>
      <c r="D129" s="2" t="s">
        <v>16</v>
      </c>
      <c r="E129" s="2" t="s">
        <v>84</v>
      </c>
      <c r="F129" s="2" t="s">
        <v>18</v>
      </c>
      <c r="G129" s="2" t="s">
        <v>19</v>
      </c>
      <c r="H129" s="24">
        <f>SUMPRODUCT(H126:H128,K126:K128)/SUM(K126:K128)</f>
        <v>-5469583.2414888889</v>
      </c>
      <c r="I129" s="24">
        <f>SUMPRODUCT(I126:I128,K126:K128)/SUM(K126:K128)</f>
        <v>-2518210.6726222225</v>
      </c>
      <c r="J129" s="24">
        <f>SUMPRODUCT(J126:J128,L126:L128)/SUM(L126:L128)</f>
        <v>2098963.97927</v>
      </c>
      <c r="K129" s="28"/>
      <c r="L129" s="28"/>
      <c r="M129" s="28"/>
      <c r="N129" s="28"/>
      <c r="O129" s="28"/>
      <c r="P129" s="28"/>
    </row>
    <row r="130" spans="1:19" s="7" customFormat="1" x14ac:dyDescent="0.35">
      <c r="A130" s="9" t="s">
        <v>71</v>
      </c>
      <c r="B130" s="10">
        <v>38568.630497685182</v>
      </c>
      <c r="C130" s="9" t="s">
        <v>15</v>
      </c>
      <c r="D130" s="9" t="s">
        <v>16</v>
      </c>
      <c r="E130" s="9" t="s">
        <v>17</v>
      </c>
      <c r="F130" s="9" t="s">
        <v>18</v>
      </c>
      <c r="G130" s="9" t="s">
        <v>19</v>
      </c>
      <c r="H130" s="35">
        <v>-5469620.8408000004</v>
      </c>
      <c r="I130" s="35">
        <v>-2518190.1932999999</v>
      </c>
      <c r="J130" s="35">
        <v>2098872.0477</v>
      </c>
      <c r="K130" s="27">
        <f t="shared" si="4"/>
        <v>1666.6666666666667</v>
      </c>
      <c r="L130" s="27">
        <f t="shared" si="5"/>
        <v>769.23076923076928</v>
      </c>
      <c r="M130" s="27">
        <f t="shared" si="6"/>
        <v>714.28571428571433</v>
      </c>
      <c r="N130" s="40">
        <v>5.9999999999999995E-4</v>
      </c>
      <c r="O130" s="40">
        <v>1.2999999999999999E-3</v>
      </c>
      <c r="P130" s="40">
        <v>1.4E-3</v>
      </c>
      <c r="Q130" s="5"/>
      <c r="R130" s="5"/>
      <c r="S130" s="5"/>
    </row>
    <row r="131" spans="1:19" s="2" customFormat="1" x14ac:dyDescent="0.35">
      <c r="A131" s="2" t="s">
        <v>71</v>
      </c>
      <c r="B131" s="20"/>
      <c r="C131" s="2" t="s">
        <v>15</v>
      </c>
      <c r="D131" s="2" t="s">
        <v>16</v>
      </c>
      <c r="E131" s="2" t="s">
        <v>84</v>
      </c>
      <c r="F131" s="2" t="s">
        <v>18</v>
      </c>
      <c r="G131" s="2" t="s">
        <v>19</v>
      </c>
      <c r="H131" s="24">
        <f>SUMPRODUCT(H130:H130,K130:K130)/SUM(K130:K130)</f>
        <v>-5469620.8408000004</v>
      </c>
      <c r="I131" s="24">
        <f>SUMPRODUCT(I130:I130,K130:K130)/SUM(K130:K130)</f>
        <v>-2518190.1932999999</v>
      </c>
      <c r="J131" s="24">
        <f>SUMPRODUCT(J130:J130,L130:L130)/SUM(L130:L130)</f>
        <v>2098872.0477</v>
      </c>
      <c r="K131" s="28"/>
      <c r="L131" s="28"/>
      <c r="M131" s="28"/>
      <c r="N131" s="28"/>
      <c r="O131" s="28"/>
      <c r="P131" s="28"/>
    </row>
    <row r="132" spans="1:19" s="7" customFormat="1" x14ac:dyDescent="0.35">
      <c r="A132" s="9" t="s">
        <v>72</v>
      </c>
      <c r="B132" s="10">
        <v>38568.636944444443</v>
      </c>
      <c r="C132" s="9" t="s">
        <v>15</v>
      </c>
      <c r="D132" s="9" t="s">
        <v>16</v>
      </c>
      <c r="E132" s="9" t="s">
        <v>17</v>
      </c>
      <c r="F132" s="9" t="s">
        <v>18</v>
      </c>
      <c r="G132" s="9" t="s">
        <v>19</v>
      </c>
      <c r="H132" s="35">
        <v>-5469661.7227999996</v>
      </c>
      <c r="I132" s="35">
        <v>-2518141.7292999998</v>
      </c>
      <c r="J132" s="35">
        <v>2098787.5041</v>
      </c>
      <c r="K132" s="27">
        <f t="shared" si="4"/>
        <v>2000</v>
      </c>
      <c r="L132" s="27">
        <f t="shared" si="5"/>
        <v>1111.1111111111111</v>
      </c>
      <c r="M132" s="27">
        <f t="shared" si="6"/>
        <v>1000</v>
      </c>
      <c r="N132" s="40">
        <v>5.0000000000000001E-4</v>
      </c>
      <c r="O132" s="40">
        <v>8.9999999999999998E-4</v>
      </c>
      <c r="P132" s="40">
        <v>1E-3</v>
      </c>
      <c r="Q132" s="5"/>
      <c r="R132" s="5"/>
      <c r="S132" s="5"/>
    </row>
    <row r="133" spans="1:19" s="7" customFormat="1" x14ac:dyDescent="0.35">
      <c r="A133" t="s">
        <v>72</v>
      </c>
      <c r="B133" s="11">
        <v>38566.67690972222</v>
      </c>
      <c r="C133" t="s">
        <v>15</v>
      </c>
      <c r="D133" t="s">
        <v>16</v>
      </c>
      <c r="E133" t="s">
        <v>17</v>
      </c>
      <c r="F133" t="s">
        <v>18</v>
      </c>
      <c r="G133" t="s">
        <v>19</v>
      </c>
      <c r="H133" s="22">
        <v>-5469661.7319999998</v>
      </c>
      <c r="I133" s="22">
        <v>-2518141.7371999999</v>
      </c>
      <c r="J133" s="22">
        <v>2098787.5236</v>
      </c>
      <c r="K133" s="27">
        <f t="shared" si="4"/>
        <v>5000</v>
      </c>
      <c r="L133" s="27">
        <f t="shared" si="5"/>
        <v>3333.3333333333335</v>
      </c>
      <c r="M133" s="27">
        <f t="shared" si="6"/>
        <v>3333.3333333333335</v>
      </c>
      <c r="N133" s="26">
        <v>2.0000000000000001E-4</v>
      </c>
      <c r="O133" s="26">
        <v>2.9999999999999997E-4</v>
      </c>
      <c r="P133" s="26">
        <v>2.9999999999999997E-4</v>
      </c>
      <c r="Q133" s="5"/>
      <c r="R133" s="5"/>
      <c r="S133" s="5"/>
    </row>
    <row r="134" spans="1:19" s="2" customFormat="1" x14ac:dyDescent="0.35">
      <c r="A134" s="2" t="s">
        <v>72</v>
      </c>
      <c r="B134" s="20"/>
      <c r="C134" s="2" t="s">
        <v>15</v>
      </c>
      <c r="D134" s="2" t="s">
        <v>16</v>
      </c>
      <c r="E134" s="2" t="s">
        <v>84</v>
      </c>
      <c r="F134" s="2" t="s">
        <v>18</v>
      </c>
      <c r="G134" s="2" t="s">
        <v>19</v>
      </c>
      <c r="H134" s="24">
        <f>SUMPRODUCT(H131:H133,K131:K133)/SUM(K131:K133)</f>
        <v>-5469661.7293714285</v>
      </c>
      <c r="I134" s="24">
        <f>SUMPRODUCT(I131:I133,K131:K133)/SUM(K131:K133)</f>
        <v>-2518141.7349428567</v>
      </c>
      <c r="J134" s="24">
        <f>SUMPRODUCT(J131:J133,L131:L133)/SUM(L131:L133)</f>
        <v>2098787.5187249999</v>
      </c>
      <c r="K134" s="28"/>
      <c r="L134" s="28"/>
      <c r="M134" s="28"/>
      <c r="N134" s="28"/>
      <c r="O134" s="28"/>
      <c r="P134" s="28"/>
    </row>
    <row r="135" spans="1:19" x14ac:dyDescent="0.35">
      <c r="K135" s="27"/>
      <c r="L135" s="27"/>
      <c r="M135" s="27"/>
    </row>
    <row r="136" spans="1:19" x14ac:dyDescent="0.35">
      <c r="A136" s="18" t="s">
        <v>17</v>
      </c>
      <c r="K136" s="27"/>
      <c r="L136" s="27"/>
      <c r="M136" s="27"/>
    </row>
    <row r="137" spans="1:19" x14ac:dyDescent="0.35">
      <c r="K137" s="27"/>
      <c r="L137" s="27"/>
      <c r="M137" s="27"/>
    </row>
    <row r="138" spans="1:19" x14ac:dyDescent="0.35">
      <c r="A138" t="s">
        <v>31</v>
      </c>
      <c r="B138" s="11">
        <v>38562.662326388891</v>
      </c>
      <c r="C138" t="s">
        <v>15</v>
      </c>
      <c r="D138" t="s">
        <v>16</v>
      </c>
      <c r="E138" t="s">
        <v>17</v>
      </c>
      <c r="F138" t="s">
        <v>18</v>
      </c>
      <c r="G138" t="s">
        <v>19</v>
      </c>
      <c r="H138" s="22">
        <v>-5469170.1306999996</v>
      </c>
      <c r="I138" s="22">
        <v>-2518420.0136000002</v>
      </c>
      <c r="J138" s="22">
        <v>2099831.9432999999</v>
      </c>
      <c r="K138" s="27">
        <f t="shared" si="4"/>
        <v>10000</v>
      </c>
      <c r="L138" s="27">
        <f t="shared" si="5"/>
        <v>5000</v>
      </c>
      <c r="M138" s="27">
        <f t="shared" si="6"/>
        <v>3333.3333333333335</v>
      </c>
      <c r="N138" s="26">
        <v>1E-4</v>
      </c>
      <c r="O138" s="26">
        <v>2.0000000000000001E-4</v>
      </c>
      <c r="P138" s="26">
        <v>2.9999999999999997E-4</v>
      </c>
    </row>
    <row r="139" spans="1:19" x14ac:dyDescent="0.35">
      <c r="A139" t="s">
        <v>75</v>
      </c>
      <c r="B139" s="11">
        <v>38567.631076388891</v>
      </c>
      <c r="C139" t="s">
        <v>15</v>
      </c>
      <c r="D139" t="s">
        <v>16</v>
      </c>
      <c r="E139" t="s">
        <v>17</v>
      </c>
      <c r="F139" t="s">
        <v>18</v>
      </c>
      <c r="G139" t="s">
        <v>19</v>
      </c>
      <c r="H139" s="22">
        <v>-5469158.2139999997</v>
      </c>
      <c r="I139" s="22">
        <v>-2518324.2877000002</v>
      </c>
      <c r="J139" s="22">
        <v>2100028.8012999999</v>
      </c>
      <c r="K139" s="27">
        <f t="shared" si="4"/>
        <v>10000</v>
      </c>
      <c r="L139" s="27">
        <f t="shared" si="5"/>
        <v>5000</v>
      </c>
      <c r="M139" s="27">
        <f t="shared" si="6"/>
        <v>3333.3333333333335</v>
      </c>
      <c r="N139" s="26">
        <v>1E-4</v>
      </c>
      <c r="O139" s="26">
        <v>2.0000000000000001E-4</v>
      </c>
      <c r="P139" s="26">
        <v>2.9999999999999997E-4</v>
      </c>
    </row>
    <row r="140" spans="1:19" x14ac:dyDescent="0.35">
      <c r="A140" t="s">
        <v>79</v>
      </c>
      <c r="B140" s="11">
        <v>38566.670659722222</v>
      </c>
      <c r="C140" t="s">
        <v>15</v>
      </c>
      <c r="D140" t="s">
        <v>16</v>
      </c>
      <c r="E140" t="s">
        <v>17</v>
      </c>
      <c r="F140" t="s">
        <v>18</v>
      </c>
      <c r="G140" t="s">
        <v>19</v>
      </c>
      <c r="H140" s="22">
        <v>-5469110.3613999998</v>
      </c>
      <c r="I140" s="22">
        <v>-2518159.6409999998</v>
      </c>
      <c r="J140" s="22">
        <v>2100404.7171</v>
      </c>
      <c r="K140" s="27">
        <f t="shared" si="4"/>
        <v>10000</v>
      </c>
      <c r="L140" s="27">
        <f t="shared" si="5"/>
        <v>3333.3333333333335</v>
      </c>
      <c r="M140" s="27">
        <f t="shared" si="6"/>
        <v>3333.3333333333335</v>
      </c>
      <c r="N140" s="26">
        <v>1E-4</v>
      </c>
      <c r="O140" s="26">
        <v>2.9999999999999997E-4</v>
      </c>
      <c r="P140" s="26">
        <v>2.9999999999999997E-4</v>
      </c>
    </row>
    <row r="141" spans="1:19" x14ac:dyDescent="0.35">
      <c r="A141" t="s">
        <v>47</v>
      </c>
      <c r="B141" s="11">
        <v>38567.630729166667</v>
      </c>
      <c r="C141" t="s">
        <v>15</v>
      </c>
      <c r="D141" t="s">
        <v>16</v>
      </c>
      <c r="E141" t="s">
        <v>17</v>
      </c>
      <c r="F141" t="s">
        <v>18</v>
      </c>
      <c r="G141" t="s">
        <v>19</v>
      </c>
      <c r="H141" s="22">
        <v>-5469082.3838999998</v>
      </c>
      <c r="I141" s="22">
        <v>-2518111.0669</v>
      </c>
      <c r="J141" s="22">
        <v>2100514.2291999999</v>
      </c>
      <c r="K141" s="27">
        <f t="shared" si="4"/>
        <v>10000</v>
      </c>
      <c r="L141" s="27">
        <f t="shared" si="5"/>
        <v>5000</v>
      </c>
      <c r="M141" s="27">
        <f t="shared" si="6"/>
        <v>3333.3333333333335</v>
      </c>
      <c r="N141" s="26">
        <v>1E-4</v>
      </c>
      <c r="O141" s="26">
        <v>2.0000000000000001E-4</v>
      </c>
      <c r="P141" s="26">
        <v>2.9999999999999997E-4</v>
      </c>
    </row>
    <row r="142" spans="1:19" x14ac:dyDescent="0.35">
      <c r="A142" t="s">
        <v>56</v>
      </c>
      <c r="B142" s="11">
        <v>38566.669270833336</v>
      </c>
      <c r="C142" t="s">
        <v>15</v>
      </c>
      <c r="D142" t="s">
        <v>16</v>
      </c>
      <c r="E142" t="s">
        <v>17</v>
      </c>
      <c r="F142" t="s">
        <v>18</v>
      </c>
      <c r="G142" t="s">
        <v>19</v>
      </c>
      <c r="H142" s="22">
        <v>-5469070.5564999999</v>
      </c>
      <c r="I142" s="22">
        <v>-2518099.8308000001</v>
      </c>
      <c r="J142" s="22">
        <v>2100551.2477000002</v>
      </c>
      <c r="K142" s="27">
        <f t="shared" si="4"/>
        <v>10000</v>
      </c>
      <c r="L142" s="27">
        <f t="shared" si="5"/>
        <v>5000</v>
      </c>
      <c r="M142" s="27">
        <f t="shared" si="6"/>
        <v>5000</v>
      </c>
      <c r="N142" s="26">
        <v>1E-4</v>
      </c>
      <c r="O142" s="26">
        <v>2.0000000000000001E-4</v>
      </c>
      <c r="P142" s="26">
        <v>2.0000000000000001E-4</v>
      </c>
    </row>
    <row r="143" spans="1:19" x14ac:dyDescent="0.35">
      <c r="A143" t="s">
        <v>52</v>
      </c>
      <c r="B143" s="11">
        <v>38562.622048611112</v>
      </c>
      <c r="C143" t="s">
        <v>15</v>
      </c>
      <c r="D143" t="s">
        <v>16</v>
      </c>
      <c r="E143" t="s">
        <v>17</v>
      </c>
      <c r="F143" t="s">
        <v>18</v>
      </c>
      <c r="G143" t="s">
        <v>19</v>
      </c>
      <c r="H143" s="22">
        <v>-5468987.7703999998</v>
      </c>
      <c r="I143" s="22">
        <v>-2517792.8169</v>
      </c>
      <c r="J143" s="22">
        <v>2101225.9227999998</v>
      </c>
      <c r="K143" s="27">
        <f t="shared" si="4"/>
        <v>10000</v>
      </c>
      <c r="L143" s="27">
        <f t="shared" si="5"/>
        <v>5000</v>
      </c>
      <c r="M143" s="27">
        <f t="shared" si="6"/>
        <v>5000</v>
      </c>
      <c r="N143" s="26">
        <v>1E-4</v>
      </c>
      <c r="O143" s="26">
        <v>2.0000000000000001E-4</v>
      </c>
      <c r="P143" s="26">
        <v>2.0000000000000001E-4</v>
      </c>
    </row>
    <row r="144" spans="1:19" x14ac:dyDescent="0.35">
      <c r="A144" t="s">
        <v>21</v>
      </c>
      <c r="B144" s="11">
        <v>38567.637673611112</v>
      </c>
      <c r="C144" t="s">
        <v>15</v>
      </c>
      <c r="D144" t="s">
        <v>16</v>
      </c>
      <c r="E144" t="s">
        <v>17</v>
      </c>
      <c r="F144" t="s">
        <v>18</v>
      </c>
      <c r="G144" t="s">
        <v>19</v>
      </c>
      <c r="H144" s="22">
        <v>-5468955.7411000002</v>
      </c>
      <c r="I144" s="22">
        <v>-2517712.5715000001</v>
      </c>
      <c r="J144" s="22">
        <v>2101353.9571000002</v>
      </c>
      <c r="K144" s="27">
        <f t="shared" si="4"/>
        <v>10000</v>
      </c>
      <c r="L144" s="27">
        <f t="shared" si="5"/>
        <v>5000</v>
      </c>
      <c r="M144" s="27">
        <f t="shared" si="6"/>
        <v>3333.3333333333335</v>
      </c>
      <c r="N144" s="26">
        <v>1E-4</v>
      </c>
      <c r="O144" s="26">
        <v>2.0000000000000001E-4</v>
      </c>
      <c r="P144" s="26">
        <v>2.9999999999999997E-4</v>
      </c>
    </row>
    <row r="145" spans="1:16" x14ac:dyDescent="0.35">
      <c r="A145" t="s">
        <v>23</v>
      </c>
      <c r="B145" s="11">
        <v>38566.675173611111</v>
      </c>
      <c r="C145" t="s">
        <v>15</v>
      </c>
      <c r="D145" t="s">
        <v>16</v>
      </c>
      <c r="E145" t="s">
        <v>17</v>
      </c>
      <c r="F145" t="s">
        <v>18</v>
      </c>
      <c r="G145" t="s">
        <v>19</v>
      </c>
      <c r="H145" s="22">
        <v>-5468913.1182000004</v>
      </c>
      <c r="I145" s="22">
        <v>-2517646.3426999999</v>
      </c>
      <c r="J145" s="22">
        <v>2101558.3840000001</v>
      </c>
      <c r="K145" s="27">
        <f t="shared" si="4"/>
        <v>10000</v>
      </c>
      <c r="L145" s="27">
        <f t="shared" si="5"/>
        <v>5000</v>
      </c>
      <c r="M145" s="27">
        <f t="shared" si="6"/>
        <v>3333.3333333333335</v>
      </c>
      <c r="N145" s="26">
        <v>1E-4</v>
      </c>
      <c r="O145" s="26">
        <v>2.0000000000000001E-4</v>
      </c>
      <c r="P145" s="26">
        <v>2.9999999999999997E-4</v>
      </c>
    </row>
    <row r="146" spans="1:16" x14ac:dyDescent="0.35">
      <c r="A146" t="s">
        <v>25</v>
      </c>
      <c r="B146" s="11">
        <v>38562.626215277778</v>
      </c>
      <c r="C146" t="s">
        <v>15</v>
      </c>
      <c r="D146" t="s">
        <v>16</v>
      </c>
      <c r="E146" t="s">
        <v>17</v>
      </c>
      <c r="F146" t="s">
        <v>18</v>
      </c>
      <c r="G146" t="s">
        <v>19</v>
      </c>
      <c r="H146" s="22">
        <v>-5468888.5745999999</v>
      </c>
      <c r="I146" s="22">
        <v>-2517620.9177999999</v>
      </c>
      <c r="J146" s="22">
        <v>2101676.9903000002</v>
      </c>
      <c r="K146" s="27">
        <f t="shared" si="4"/>
        <v>10000</v>
      </c>
      <c r="L146" s="27">
        <f t="shared" si="5"/>
        <v>5000</v>
      </c>
      <c r="M146" s="27">
        <f t="shared" si="6"/>
        <v>5000</v>
      </c>
      <c r="N146" s="26">
        <v>1E-4</v>
      </c>
      <c r="O146" s="26">
        <v>2.0000000000000001E-4</v>
      </c>
      <c r="P146" s="26">
        <v>2.0000000000000001E-4</v>
      </c>
    </row>
    <row r="147" spans="1:16" x14ac:dyDescent="0.35">
      <c r="A147" t="s">
        <v>69</v>
      </c>
      <c r="B147" s="11">
        <v>38567.643229166664</v>
      </c>
      <c r="C147" t="s">
        <v>15</v>
      </c>
      <c r="D147" t="s">
        <v>16</v>
      </c>
      <c r="E147" t="s">
        <v>17</v>
      </c>
      <c r="F147" t="s">
        <v>18</v>
      </c>
      <c r="G147" t="s">
        <v>19</v>
      </c>
      <c r="H147" s="22">
        <v>-5469456.1906000003</v>
      </c>
      <c r="I147" s="22">
        <v>-2518361.2248</v>
      </c>
      <c r="J147" s="22">
        <v>2099146.3634000001</v>
      </c>
      <c r="K147" s="27">
        <f t="shared" si="4"/>
        <v>5000</v>
      </c>
      <c r="L147" s="27">
        <f t="shared" si="5"/>
        <v>3333.3333333333335</v>
      </c>
      <c r="M147" s="27">
        <f t="shared" si="6"/>
        <v>3333.3333333333335</v>
      </c>
      <c r="N147" s="26">
        <v>2.0000000000000001E-4</v>
      </c>
      <c r="O147" s="26">
        <v>2.9999999999999997E-4</v>
      </c>
      <c r="P147" s="26">
        <v>2.9999999999999997E-4</v>
      </c>
    </row>
    <row r="148" spans="1:16" x14ac:dyDescent="0.35">
      <c r="A148" t="s">
        <v>46</v>
      </c>
      <c r="B148" s="11">
        <v>38562.663368055553</v>
      </c>
      <c r="C148" t="s">
        <v>15</v>
      </c>
      <c r="D148" t="s">
        <v>16</v>
      </c>
      <c r="E148" t="s">
        <v>17</v>
      </c>
      <c r="F148" t="s">
        <v>18</v>
      </c>
      <c r="G148" t="s">
        <v>19</v>
      </c>
      <c r="H148" s="22">
        <v>-5469583.2457999997</v>
      </c>
      <c r="I148" s="22">
        <v>-2518210.6738999998</v>
      </c>
      <c r="J148" s="22">
        <v>2098963.9802999999</v>
      </c>
      <c r="K148" s="27">
        <f t="shared" si="4"/>
        <v>10000</v>
      </c>
      <c r="L148" s="27">
        <f t="shared" si="5"/>
        <v>5000</v>
      </c>
      <c r="M148" s="27">
        <f t="shared" si="6"/>
        <v>3333.3333333333335</v>
      </c>
      <c r="N148" s="26">
        <v>1E-4</v>
      </c>
      <c r="O148" s="26">
        <v>2.0000000000000001E-4</v>
      </c>
      <c r="P148" s="26">
        <v>2.9999999999999997E-4</v>
      </c>
    </row>
    <row r="149" spans="1:16" x14ac:dyDescent="0.35">
      <c r="A149" t="s">
        <v>72</v>
      </c>
      <c r="B149" s="11">
        <v>38566.67690972222</v>
      </c>
      <c r="C149" t="s">
        <v>15</v>
      </c>
      <c r="D149" t="s">
        <v>16</v>
      </c>
      <c r="E149" t="s">
        <v>17</v>
      </c>
      <c r="F149" t="s">
        <v>18</v>
      </c>
      <c r="G149" t="s">
        <v>19</v>
      </c>
      <c r="H149" s="22">
        <v>-5469661.7319999998</v>
      </c>
      <c r="I149" s="22">
        <v>-2518141.7371999999</v>
      </c>
      <c r="J149" s="22">
        <v>2098787.5236</v>
      </c>
      <c r="K149" s="27">
        <f t="shared" si="4"/>
        <v>5000</v>
      </c>
      <c r="L149" s="27">
        <f t="shared" si="5"/>
        <v>3333.3333333333335</v>
      </c>
      <c r="M149" s="27">
        <f t="shared" si="6"/>
        <v>3333.3333333333335</v>
      </c>
      <c r="N149" s="26">
        <v>2.0000000000000001E-4</v>
      </c>
      <c r="O149" s="26">
        <v>2.9999999999999997E-4</v>
      </c>
      <c r="P149" s="26">
        <v>2.9999999999999997E-4</v>
      </c>
    </row>
  </sheetData>
  <sortState ref="A100:N111">
    <sortCondition ref="A100"/>
  </sortState>
  <mergeCells count="2"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7" workbookViewId="0">
      <selection activeCell="H26" sqref="H26:J26"/>
    </sheetView>
  </sheetViews>
  <sheetFormatPr baseColWidth="10" defaultRowHeight="14.5" x14ac:dyDescent="0.35"/>
  <cols>
    <col min="2" max="2" width="15.453125" bestFit="1" customWidth="1"/>
    <col min="3" max="3" width="11.7265625" bestFit="1" customWidth="1"/>
    <col min="4" max="4" width="12.08984375" bestFit="1" customWidth="1"/>
    <col min="5" max="5" width="10.08984375" customWidth="1"/>
    <col min="6" max="6" width="13.6328125" bestFit="1" customWidth="1"/>
    <col min="7" max="7" width="12" bestFit="1" customWidth="1"/>
    <col min="8" max="10" width="10.90625" style="22"/>
    <col min="11" max="11" width="13.90625" style="26" bestFit="1" customWidth="1"/>
    <col min="12" max="12" width="13.81640625" style="26" bestFit="1" customWidth="1"/>
    <col min="13" max="13" width="20.453125" style="26" bestFit="1" customWidth="1"/>
    <col min="14" max="16" width="10.90625" style="5"/>
  </cols>
  <sheetData>
    <row r="1" spans="1:19" x14ac:dyDescent="0.35">
      <c r="A1" t="s">
        <v>150</v>
      </c>
    </row>
    <row r="2" spans="1:19" s="29" customFormat="1" x14ac:dyDescent="0.3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  <c r="Q2" s="1"/>
      <c r="R2" s="1"/>
      <c r="S2" s="1"/>
    </row>
    <row r="3" spans="1:19" s="1" customFormat="1" x14ac:dyDescent="0.35">
      <c r="A3" s="31" t="s">
        <v>14</v>
      </c>
      <c r="B3" s="32" t="s">
        <v>88</v>
      </c>
      <c r="C3" s="31" t="s">
        <v>15</v>
      </c>
      <c r="D3" s="31" t="s">
        <v>16</v>
      </c>
      <c r="E3" s="31" t="s">
        <v>84</v>
      </c>
      <c r="F3" s="31" t="s">
        <v>18</v>
      </c>
      <c r="G3" s="31" t="s">
        <v>19</v>
      </c>
      <c r="H3" s="45">
        <v>-5469242.7173333848</v>
      </c>
      <c r="I3" s="45">
        <v>-2518480.9405924766</v>
      </c>
      <c r="J3" s="45">
        <v>2099557.4468727801</v>
      </c>
      <c r="K3" s="47"/>
      <c r="L3" s="47"/>
      <c r="M3" s="47"/>
      <c r="N3" s="31"/>
      <c r="O3" s="31"/>
      <c r="P3" s="31"/>
      <c r="Q3" s="31"/>
      <c r="R3" s="31"/>
      <c r="S3" s="31"/>
    </row>
    <row r="4" spans="1:19" x14ac:dyDescent="0.35">
      <c r="A4" s="31" t="s">
        <v>43</v>
      </c>
      <c r="B4" s="32" t="s">
        <v>88</v>
      </c>
      <c r="C4" s="31" t="s">
        <v>15</v>
      </c>
      <c r="D4" s="31" t="s">
        <v>16</v>
      </c>
      <c r="E4" s="31" t="s">
        <v>84</v>
      </c>
      <c r="F4" s="31" t="s">
        <v>18</v>
      </c>
      <c r="G4" s="31" t="s">
        <v>19</v>
      </c>
      <c r="H4" s="45">
        <v>-5469283.4314894741</v>
      </c>
      <c r="I4" s="45">
        <v>-2518480.7327578948</v>
      </c>
      <c r="J4" s="45">
        <v>2099460.9203657894</v>
      </c>
      <c r="K4" s="47"/>
      <c r="L4" s="47"/>
      <c r="M4" s="47"/>
      <c r="N4" s="31"/>
      <c r="O4" s="31"/>
      <c r="P4" s="31"/>
      <c r="Q4" s="31"/>
      <c r="R4" s="31"/>
      <c r="S4" s="31"/>
    </row>
    <row r="5" spans="1:19" s="31" customFormat="1" x14ac:dyDescent="0.35">
      <c r="A5" s="31" t="s">
        <v>44</v>
      </c>
      <c r="B5" s="32" t="s">
        <v>88</v>
      </c>
      <c r="C5" s="31" t="s">
        <v>15</v>
      </c>
      <c r="D5" s="31" t="s">
        <v>16</v>
      </c>
      <c r="E5" s="31" t="s">
        <v>84</v>
      </c>
      <c r="F5" s="31" t="s">
        <v>18</v>
      </c>
      <c r="G5" s="31" t="s">
        <v>19</v>
      </c>
      <c r="H5" s="45">
        <v>-5469324.0106428573</v>
      </c>
      <c r="I5" s="45">
        <v>-2518494.9808857143</v>
      </c>
      <c r="J5" s="45">
        <v>2099346.86815</v>
      </c>
      <c r="K5" s="47"/>
      <c r="L5" s="47"/>
      <c r="M5" s="47"/>
    </row>
    <row r="6" spans="1:19" s="31" customFormat="1" x14ac:dyDescent="0.35">
      <c r="A6" s="31" t="s">
        <v>45</v>
      </c>
      <c r="B6" s="32" t="s">
        <v>88</v>
      </c>
      <c r="C6" s="31" t="s">
        <v>15</v>
      </c>
      <c r="D6" s="31" t="s">
        <v>16</v>
      </c>
      <c r="E6" s="31" t="s">
        <v>84</v>
      </c>
      <c r="F6" s="31" t="s">
        <v>18</v>
      </c>
      <c r="G6" s="31" t="s">
        <v>19</v>
      </c>
      <c r="H6" s="45">
        <v>-5469345.3435250008</v>
      </c>
      <c r="I6" s="45">
        <v>-2518520.1701583336</v>
      </c>
      <c r="J6" s="45">
        <v>2099254.9268799997</v>
      </c>
      <c r="K6" s="47"/>
      <c r="L6" s="47"/>
      <c r="M6" s="47"/>
    </row>
    <row r="7" spans="1:19" s="31" customFormat="1" x14ac:dyDescent="0.35">
      <c r="A7" s="31" t="s">
        <v>67</v>
      </c>
      <c r="B7" s="32" t="s">
        <v>88</v>
      </c>
      <c r="C7" s="31" t="s">
        <v>15</v>
      </c>
      <c r="D7" s="31" t="s">
        <v>16</v>
      </c>
      <c r="E7" s="31" t="s">
        <v>84</v>
      </c>
      <c r="F7" s="31" t="s">
        <v>18</v>
      </c>
      <c r="G7" s="31" t="s">
        <v>19</v>
      </c>
      <c r="H7" s="45">
        <v>-5469211.2106296299</v>
      </c>
      <c r="I7" s="45">
        <v>-2518466.8716296297</v>
      </c>
      <c r="J7" s="45">
        <v>2099657.1685600006</v>
      </c>
      <c r="K7" s="47"/>
      <c r="L7" s="47"/>
      <c r="M7" s="47"/>
    </row>
    <row r="8" spans="1:19" s="31" customFormat="1" x14ac:dyDescent="0.35">
      <c r="A8" s="31" t="s">
        <v>73</v>
      </c>
      <c r="B8" s="32" t="s">
        <v>88</v>
      </c>
      <c r="C8" s="31" t="s">
        <v>15</v>
      </c>
      <c r="D8" s="31" t="s">
        <v>16</v>
      </c>
      <c r="E8" s="31" t="s">
        <v>84</v>
      </c>
      <c r="F8" s="31" t="s">
        <v>18</v>
      </c>
      <c r="G8" s="31" t="s">
        <v>19</v>
      </c>
      <c r="H8" s="45">
        <v>-5469178.3095176117</v>
      </c>
      <c r="I8" s="45">
        <v>-2518469.9015899915</v>
      </c>
      <c r="J8" s="45">
        <v>2099754.7588132354</v>
      </c>
      <c r="K8" s="47"/>
      <c r="L8" s="47"/>
      <c r="M8" s="47"/>
    </row>
    <row r="9" spans="1:19" s="5" customFormat="1" x14ac:dyDescent="0.35">
      <c r="A9" s="5" t="s">
        <v>31</v>
      </c>
      <c r="B9" s="6" t="s">
        <v>88</v>
      </c>
      <c r="C9" s="5" t="s">
        <v>15</v>
      </c>
      <c r="D9" s="5" t="s">
        <v>16</v>
      </c>
      <c r="E9" s="5" t="s">
        <v>84</v>
      </c>
      <c r="F9" s="5" t="s">
        <v>18</v>
      </c>
      <c r="G9" s="5" t="s">
        <v>19</v>
      </c>
      <c r="H9" s="38">
        <v>-5469170.1322791828</v>
      </c>
      <c r="I9" s="38">
        <v>-2518420.0137182986</v>
      </c>
      <c r="J9" s="38">
        <v>2099831.9423252014</v>
      </c>
      <c r="K9" s="43"/>
      <c r="L9" s="43"/>
      <c r="M9" s="43"/>
    </row>
    <row r="10" spans="1:19" s="31" customFormat="1" x14ac:dyDescent="0.35">
      <c r="A10" s="29" t="s">
        <v>31</v>
      </c>
      <c r="B10" s="30" t="s">
        <v>88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-5469170.1306999996</v>
      </c>
      <c r="I10" s="46">
        <v>-2518420.0136000002</v>
      </c>
      <c r="J10" s="46">
        <v>2099831.9432999999</v>
      </c>
      <c r="K10" s="48">
        <v>1E-4</v>
      </c>
      <c r="L10" s="48">
        <v>2.0000000000000001E-4</v>
      </c>
      <c r="M10" s="48">
        <v>2.9999999999999997E-4</v>
      </c>
      <c r="N10" s="29"/>
      <c r="O10" s="29"/>
      <c r="P10" s="29"/>
      <c r="Q10" s="29"/>
      <c r="R10" s="29"/>
      <c r="S10" s="29"/>
    </row>
    <row r="11" spans="1:19" s="31" customFormat="1" x14ac:dyDescent="0.35">
      <c r="A11" s="31" t="s">
        <v>74</v>
      </c>
      <c r="B11" s="32" t="s">
        <v>88</v>
      </c>
      <c r="C11" s="31" t="s">
        <v>15</v>
      </c>
      <c r="D11" s="31" t="s">
        <v>16</v>
      </c>
      <c r="E11" s="31" t="s">
        <v>84</v>
      </c>
      <c r="F11" s="31" t="s">
        <v>18</v>
      </c>
      <c r="G11" s="31" t="s">
        <v>19</v>
      </c>
      <c r="H11" s="45">
        <v>-5469158.7834000001</v>
      </c>
      <c r="I11" s="45">
        <v>-2518378.5976999998</v>
      </c>
      <c r="J11" s="45">
        <v>2099928.0879000002</v>
      </c>
      <c r="K11" s="47"/>
      <c r="L11" s="47"/>
      <c r="M11" s="47"/>
    </row>
    <row r="12" spans="1:19" s="5" customFormat="1" x14ac:dyDescent="0.35">
      <c r="A12" s="5" t="s">
        <v>75</v>
      </c>
      <c r="B12" s="6" t="s">
        <v>88</v>
      </c>
      <c r="C12" s="5" t="s">
        <v>15</v>
      </c>
      <c r="D12" s="5" t="s">
        <v>16</v>
      </c>
      <c r="E12" s="5" t="s">
        <v>84</v>
      </c>
      <c r="F12" s="5" t="s">
        <v>18</v>
      </c>
      <c r="G12" s="5" t="s">
        <v>19</v>
      </c>
      <c r="H12" s="38">
        <v>-5469158.2148090592</v>
      </c>
      <c r="I12" s="38">
        <v>-2518324.2864222997</v>
      </c>
      <c r="J12" s="38">
        <v>2100028.7972497158</v>
      </c>
      <c r="K12" s="43"/>
      <c r="L12" s="43"/>
      <c r="M12" s="43"/>
    </row>
    <row r="13" spans="1:19" s="31" customFormat="1" x14ac:dyDescent="0.35">
      <c r="A13" s="29" t="s">
        <v>75</v>
      </c>
      <c r="B13" s="30" t="s">
        <v>88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-5469158.2139999997</v>
      </c>
      <c r="I13" s="46">
        <v>-2518324.2877000002</v>
      </c>
      <c r="J13" s="46">
        <v>2100028.8012999999</v>
      </c>
      <c r="K13" s="48">
        <v>1E-4</v>
      </c>
      <c r="L13" s="48">
        <v>2.0000000000000001E-4</v>
      </c>
      <c r="M13" s="48">
        <v>2.9999999999999997E-4</v>
      </c>
      <c r="N13" s="29"/>
      <c r="O13" s="29"/>
      <c r="P13" s="29"/>
      <c r="Q13" s="29"/>
      <c r="R13" s="29"/>
      <c r="S13" s="29"/>
    </row>
    <row r="14" spans="1:19" s="31" customFormat="1" x14ac:dyDescent="0.35">
      <c r="A14" s="31" t="s">
        <v>76</v>
      </c>
      <c r="B14" s="32" t="s">
        <v>88</v>
      </c>
      <c r="C14" s="31" t="s">
        <v>15</v>
      </c>
      <c r="D14" s="31" t="s">
        <v>16</v>
      </c>
      <c r="E14" s="31" t="s">
        <v>84</v>
      </c>
      <c r="F14" s="31" t="s">
        <v>18</v>
      </c>
      <c r="G14" s="31" t="s">
        <v>19</v>
      </c>
      <c r="H14" s="45">
        <v>-5469128.8372526318</v>
      </c>
      <c r="I14" s="45">
        <v>-2518299.1623947369</v>
      </c>
      <c r="J14" s="45">
        <v>2100135.276535294</v>
      </c>
      <c r="K14" s="47"/>
      <c r="L14" s="47"/>
      <c r="M14" s="47"/>
    </row>
    <row r="15" spans="1:19" s="31" customFormat="1" x14ac:dyDescent="0.35">
      <c r="A15" s="31" t="s">
        <v>77</v>
      </c>
      <c r="B15" s="32" t="s">
        <v>88</v>
      </c>
      <c r="C15" s="31" t="s">
        <v>15</v>
      </c>
      <c r="D15" s="31" t="s">
        <v>16</v>
      </c>
      <c r="E15" s="31" t="s">
        <v>84</v>
      </c>
      <c r="F15" s="31" t="s">
        <v>18</v>
      </c>
      <c r="G15" s="31" t="s">
        <v>19</v>
      </c>
      <c r="H15" s="45">
        <v>-5469115.6152941165</v>
      </c>
      <c r="I15" s="45">
        <v>-2518271.6583823529</v>
      </c>
      <c r="J15" s="45">
        <v>2100234.07103871</v>
      </c>
      <c r="K15" s="47"/>
      <c r="L15" s="47"/>
      <c r="M15" s="47"/>
    </row>
    <row r="16" spans="1:19" s="31" customFormat="1" x14ac:dyDescent="0.35">
      <c r="A16" s="31" t="s">
        <v>78</v>
      </c>
      <c r="B16" s="32" t="s">
        <v>88</v>
      </c>
      <c r="C16" s="31" t="s">
        <v>15</v>
      </c>
      <c r="D16" s="31" t="s">
        <v>16</v>
      </c>
      <c r="E16" s="31" t="s">
        <v>84</v>
      </c>
      <c r="F16" s="31" t="s">
        <v>18</v>
      </c>
      <c r="G16" s="31" t="s">
        <v>19</v>
      </c>
      <c r="H16" s="45">
        <v>-5469116.6611823533</v>
      </c>
      <c r="I16" s="45">
        <v>-2518209.8745117644</v>
      </c>
      <c r="J16" s="45">
        <v>2100318.6991562499</v>
      </c>
      <c r="K16" s="47"/>
      <c r="L16" s="47"/>
      <c r="M16" s="47"/>
    </row>
    <row r="17" spans="1:19" s="5" customFormat="1" x14ac:dyDescent="0.35">
      <c r="A17" s="5" t="s">
        <v>79</v>
      </c>
      <c r="B17" s="6" t="s">
        <v>88</v>
      </c>
      <c r="C17" s="5" t="s">
        <v>15</v>
      </c>
      <c r="D17" s="5" t="s">
        <v>16</v>
      </c>
      <c r="E17" s="5" t="s">
        <v>84</v>
      </c>
      <c r="F17" s="5" t="s">
        <v>18</v>
      </c>
      <c r="G17" s="5" t="s">
        <v>19</v>
      </c>
      <c r="H17" s="38">
        <v>-5469110.3553152541</v>
      </c>
      <c r="I17" s="38">
        <v>-2518159.6395644066</v>
      </c>
      <c r="J17" s="38">
        <v>2100404.7140456792</v>
      </c>
      <c r="K17" s="43"/>
      <c r="L17" s="43"/>
      <c r="M17" s="43"/>
    </row>
    <row r="18" spans="1:19" s="31" customFormat="1" x14ac:dyDescent="0.35">
      <c r="A18" s="29" t="s">
        <v>79</v>
      </c>
      <c r="B18" s="30" t="s">
        <v>88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-5469110.3613999998</v>
      </c>
      <c r="I18" s="46">
        <v>-2518159.6409999998</v>
      </c>
      <c r="J18" s="46">
        <v>2100404.7171</v>
      </c>
      <c r="K18" s="48">
        <v>1E-4</v>
      </c>
      <c r="L18" s="48">
        <v>2.9999999999999997E-4</v>
      </c>
      <c r="M18" s="48">
        <v>2.9999999999999997E-4</v>
      </c>
      <c r="N18" s="29"/>
      <c r="O18" s="29"/>
      <c r="P18" s="29"/>
      <c r="Q18" s="29"/>
      <c r="R18" s="29"/>
      <c r="S18" s="29"/>
    </row>
    <row r="19" spans="1:19" s="31" customFormat="1" x14ac:dyDescent="0.35">
      <c r="A19" s="31" t="s">
        <v>80</v>
      </c>
      <c r="B19" s="32" t="s">
        <v>88</v>
      </c>
      <c r="C19" s="31" t="s">
        <v>15</v>
      </c>
      <c r="D19" s="31" t="s">
        <v>16</v>
      </c>
      <c r="E19" s="31" t="s">
        <v>84</v>
      </c>
      <c r="F19" s="31" t="s">
        <v>18</v>
      </c>
      <c r="G19" s="31" t="s">
        <v>19</v>
      </c>
      <c r="H19" s="45">
        <v>-5469109.5068454538</v>
      </c>
      <c r="I19" s="45">
        <v>-2518145.3330818177</v>
      </c>
      <c r="J19" s="45">
        <v>2100420.2030619048</v>
      </c>
      <c r="K19" s="47"/>
      <c r="L19" s="47"/>
      <c r="M19" s="47"/>
    </row>
    <row r="20" spans="1:19" s="31" customFormat="1" x14ac:dyDescent="0.35">
      <c r="A20" s="31" t="s">
        <v>81</v>
      </c>
      <c r="B20" s="32" t="s">
        <v>88</v>
      </c>
      <c r="C20" s="31" t="s">
        <v>15</v>
      </c>
      <c r="D20" s="31" t="s">
        <v>16</v>
      </c>
      <c r="E20" s="31" t="s">
        <v>84</v>
      </c>
      <c r="F20" s="31" t="s">
        <v>18</v>
      </c>
      <c r="G20" s="31" t="s">
        <v>19</v>
      </c>
      <c r="H20" s="45">
        <v>-5469048.790427777</v>
      </c>
      <c r="I20" s="45">
        <v>-2517966.70315</v>
      </c>
      <c r="J20" s="45">
        <v>2100793.0432054056</v>
      </c>
      <c r="K20" s="47"/>
      <c r="L20" s="47"/>
      <c r="M20" s="47"/>
    </row>
    <row r="21" spans="1:19" s="31" customFormat="1" x14ac:dyDescent="0.35">
      <c r="A21" s="31" t="s">
        <v>83</v>
      </c>
      <c r="B21" s="32" t="s">
        <v>88</v>
      </c>
      <c r="C21" s="31" t="s">
        <v>15</v>
      </c>
      <c r="D21" s="31" t="s">
        <v>16</v>
      </c>
      <c r="E21" s="31" t="s">
        <v>84</v>
      </c>
      <c r="F21" s="31" t="s">
        <v>18</v>
      </c>
      <c r="G21" s="31" t="s">
        <v>19</v>
      </c>
      <c r="H21" s="45">
        <v>-5469096.1026666667</v>
      </c>
      <c r="I21" s="45">
        <v>-2518107.7505666665</v>
      </c>
      <c r="J21" s="45">
        <v>2100494.2935045455</v>
      </c>
      <c r="K21" s="47"/>
      <c r="L21" s="47"/>
      <c r="M21" s="47"/>
    </row>
    <row r="22" spans="1:19" s="5" customFormat="1" x14ac:dyDescent="0.35">
      <c r="A22" s="5" t="s">
        <v>47</v>
      </c>
      <c r="B22" s="6" t="s">
        <v>88</v>
      </c>
      <c r="C22" s="5" t="s">
        <v>15</v>
      </c>
      <c r="D22" s="5" t="s">
        <v>16</v>
      </c>
      <c r="E22" s="5" t="s">
        <v>84</v>
      </c>
      <c r="F22" s="5" t="s">
        <v>18</v>
      </c>
      <c r="G22" s="5" t="s">
        <v>19</v>
      </c>
      <c r="H22" s="38">
        <v>-5469083.3741614455</v>
      </c>
      <c r="I22" s="38">
        <v>-2518110.8262072289</v>
      </c>
      <c r="J22" s="38">
        <v>2100512.4987565218</v>
      </c>
      <c r="K22" s="43"/>
      <c r="L22" s="43"/>
      <c r="M22" s="43"/>
    </row>
    <row r="23" spans="1:19" s="31" customFormat="1" x14ac:dyDescent="0.35">
      <c r="A23" s="29" t="s">
        <v>47</v>
      </c>
      <c r="B23" s="30" t="s">
        <v>88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-5469082.3838999998</v>
      </c>
      <c r="I23" s="46">
        <v>-2518111.0669</v>
      </c>
      <c r="J23" s="46">
        <v>2100514.2291999999</v>
      </c>
      <c r="K23" s="48">
        <v>1E-4</v>
      </c>
      <c r="L23" s="48">
        <v>2.0000000000000001E-4</v>
      </c>
      <c r="M23" s="48">
        <v>2.9999999999999997E-4</v>
      </c>
      <c r="N23" s="29"/>
      <c r="O23" s="29"/>
      <c r="P23" s="29"/>
      <c r="Q23" s="29"/>
      <c r="R23" s="29"/>
      <c r="S23" s="29"/>
    </row>
    <row r="24" spans="1:19" s="31" customFormat="1" x14ac:dyDescent="0.35">
      <c r="A24" s="31" t="s">
        <v>48</v>
      </c>
      <c r="B24" s="32" t="s">
        <v>88</v>
      </c>
      <c r="C24" s="31" t="s">
        <v>15</v>
      </c>
      <c r="D24" s="31" t="s">
        <v>16</v>
      </c>
      <c r="E24" s="31" t="s">
        <v>84</v>
      </c>
      <c r="F24" s="31" t="s">
        <v>18</v>
      </c>
      <c r="G24" s="31" t="s">
        <v>19</v>
      </c>
      <c r="H24" s="45">
        <v>-5469068.6412162129</v>
      </c>
      <c r="I24" s="45">
        <v>-2518069.6976284003</v>
      </c>
      <c r="J24" s="45">
        <v>2100602.8167803469</v>
      </c>
      <c r="K24" s="47"/>
      <c r="L24" s="47"/>
      <c r="M24" s="47"/>
    </row>
    <row r="25" spans="1:19" s="31" customFormat="1" x14ac:dyDescent="0.35">
      <c r="A25" s="31" t="s">
        <v>49</v>
      </c>
      <c r="B25" s="32" t="s">
        <v>88</v>
      </c>
      <c r="C25" s="31" t="s">
        <v>15</v>
      </c>
      <c r="D25" s="31" t="s">
        <v>16</v>
      </c>
      <c r="E25" s="31" t="s">
        <v>84</v>
      </c>
      <c r="F25" s="31" t="s">
        <v>18</v>
      </c>
      <c r="G25" s="31" t="s">
        <v>19</v>
      </c>
      <c r="H25" s="45">
        <v>-5469048.6165500004</v>
      </c>
      <c r="I25" s="45">
        <v>-2518034.25495</v>
      </c>
      <c r="J25" s="45">
        <v>2100707.2626157887</v>
      </c>
      <c r="K25" s="47"/>
      <c r="L25" s="47"/>
      <c r="M25" s="47"/>
    </row>
    <row r="26" spans="1:19" s="31" customFormat="1" x14ac:dyDescent="0.35">
      <c r="A26" s="31" t="s">
        <v>50</v>
      </c>
      <c r="B26" s="32" t="s">
        <v>88</v>
      </c>
      <c r="C26" s="31" t="s">
        <v>15</v>
      </c>
      <c r="D26" s="31" t="s">
        <v>16</v>
      </c>
      <c r="E26" s="31" t="s">
        <v>84</v>
      </c>
      <c r="F26" s="31" t="s">
        <v>18</v>
      </c>
      <c r="G26" s="31" t="s">
        <v>19</v>
      </c>
      <c r="H26" s="45">
        <v>-5469048.782642154</v>
      </c>
      <c r="I26" s="45">
        <v>-2517968.1502311477</v>
      </c>
      <c r="J26" s="45">
        <v>2100791.3758384963</v>
      </c>
      <c r="K26" s="47"/>
      <c r="L26" s="47"/>
      <c r="M26" s="47"/>
    </row>
    <row r="27" spans="1:19" s="31" customFormat="1" x14ac:dyDescent="0.35">
      <c r="A27" s="31" t="s">
        <v>82</v>
      </c>
      <c r="B27" s="32" t="s">
        <v>88</v>
      </c>
      <c r="C27" s="31" t="s">
        <v>15</v>
      </c>
      <c r="D27" s="31" t="s">
        <v>16</v>
      </c>
      <c r="E27" s="31" t="s">
        <v>84</v>
      </c>
      <c r="F27" s="31" t="s">
        <v>18</v>
      </c>
      <c r="G27" s="31" t="s">
        <v>19</v>
      </c>
      <c r="H27" s="45">
        <v>-5469040.0364846159</v>
      </c>
      <c r="I27" s="45">
        <v>-2517957.0420153849</v>
      </c>
      <c r="J27" s="45">
        <v>2100830.6094095241</v>
      </c>
      <c r="K27" s="47"/>
      <c r="L27" s="47"/>
      <c r="M27" s="47"/>
    </row>
    <row r="28" spans="1:19" s="5" customFormat="1" x14ac:dyDescent="0.35">
      <c r="A28" s="5" t="s">
        <v>56</v>
      </c>
      <c r="B28" s="6" t="s">
        <v>88</v>
      </c>
      <c r="C28" s="5" t="s">
        <v>15</v>
      </c>
      <c r="D28" s="5" t="s">
        <v>16</v>
      </c>
      <c r="E28" s="5" t="s">
        <v>84</v>
      </c>
      <c r="F28" s="5" t="s">
        <v>18</v>
      </c>
      <c r="G28" s="5" t="s">
        <v>19</v>
      </c>
      <c r="H28" s="38">
        <v>-5469071.4333517244</v>
      </c>
      <c r="I28" s="38">
        <v>-2518100.1010448276</v>
      </c>
      <c r="J28" s="38">
        <v>2100548.9082364752</v>
      </c>
      <c r="K28" s="43"/>
      <c r="L28" s="43"/>
      <c r="M28" s="43"/>
    </row>
    <row r="29" spans="1:19" s="31" customFormat="1" x14ac:dyDescent="0.35">
      <c r="A29" s="29" t="s">
        <v>56</v>
      </c>
      <c r="B29" s="30" t="s">
        <v>88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-5469070.5564999999</v>
      </c>
      <c r="I29" s="46">
        <v>-2518099.8308000001</v>
      </c>
      <c r="J29" s="46">
        <v>2100551.2477000002</v>
      </c>
      <c r="K29" s="48">
        <v>1E-4</v>
      </c>
      <c r="L29" s="48">
        <v>2.0000000000000001E-4</v>
      </c>
      <c r="M29" s="48">
        <v>2.0000000000000001E-4</v>
      </c>
      <c r="N29" s="29"/>
      <c r="O29" s="29"/>
      <c r="P29" s="29"/>
      <c r="Q29" s="29"/>
      <c r="R29" s="29"/>
      <c r="S29" s="29"/>
    </row>
    <row r="30" spans="1:19" s="31" customFormat="1" x14ac:dyDescent="0.35">
      <c r="A30" s="31" t="s">
        <v>86</v>
      </c>
      <c r="B30" s="32" t="s">
        <v>88</v>
      </c>
      <c r="C30" s="31" t="s">
        <v>15</v>
      </c>
      <c r="D30" s="31" t="s">
        <v>16</v>
      </c>
      <c r="E30" s="31" t="s">
        <v>84</v>
      </c>
      <c r="F30" s="31" t="s">
        <v>18</v>
      </c>
      <c r="G30" s="31" t="s">
        <v>19</v>
      </c>
      <c r="H30" s="45">
        <v>-5469029.9720999999</v>
      </c>
      <c r="I30" s="45">
        <v>-2517883.3731</v>
      </c>
      <c r="J30" s="45">
        <v>2100974.2217000001</v>
      </c>
      <c r="K30" s="47"/>
      <c r="L30" s="47"/>
      <c r="M30" s="47"/>
    </row>
    <row r="31" spans="1:19" s="31" customFormat="1" x14ac:dyDescent="0.35">
      <c r="A31" s="31" t="s">
        <v>51</v>
      </c>
      <c r="B31" s="32" t="s">
        <v>88</v>
      </c>
      <c r="C31" s="31" t="s">
        <v>15</v>
      </c>
      <c r="D31" s="31" t="s">
        <v>16</v>
      </c>
      <c r="E31" s="31" t="s">
        <v>84</v>
      </c>
      <c r="F31" s="31" t="s">
        <v>18</v>
      </c>
      <c r="G31" s="31" t="s">
        <v>19</v>
      </c>
      <c r="H31" s="45">
        <v>-5469021.639892308</v>
      </c>
      <c r="I31" s="45">
        <v>-2517836.9455615385</v>
      </c>
      <c r="J31" s="45">
        <v>2101073.5462777778</v>
      </c>
      <c r="K31" s="47"/>
      <c r="L31" s="47"/>
      <c r="M31" s="47"/>
    </row>
    <row r="32" spans="1:19" s="31" customFormat="1" x14ac:dyDescent="0.35">
      <c r="A32" s="31" t="s">
        <v>87</v>
      </c>
      <c r="B32" s="32" t="s">
        <v>88</v>
      </c>
      <c r="C32" s="31" t="s">
        <v>15</v>
      </c>
      <c r="D32" s="31" t="s">
        <v>16</v>
      </c>
      <c r="E32" s="31" t="s">
        <v>84</v>
      </c>
      <c r="F32" s="31" t="s">
        <v>18</v>
      </c>
      <c r="G32" s="31" t="s">
        <v>19</v>
      </c>
      <c r="H32" s="45">
        <v>-5468997.8519000001</v>
      </c>
      <c r="I32" s="45">
        <v>-2517810.6713</v>
      </c>
      <c r="J32" s="45">
        <v>2101172.5721999998</v>
      </c>
      <c r="K32" s="47"/>
      <c r="L32" s="47"/>
      <c r="M32" s="47"/>
    </row>
    <row r="33" spans="1:19" s="5" customFormat="1" x14ac:dyDescent="0.35">
      <c r="A33" s="5" t="s">
        <v>52</v>
      </c>
      <c r="B33" s="6" t="s">
        <v>88</v>
      </c>
      <c r="C33" s="5" t="s">
        <v>15</v>
      </c>
      <c r="D33" s="5" t="s">
        <v>16</v>
      </c>
      <c r="E33" s="5" t="s">
        <v>84</v>
      </c>
      <c r="F33" s="5" t="s">
        <v>18</v>
      </c>
      <c r="G33" s="5" t="s">
        <v>19</v>
      </c>
      <c r="H33" s="38">
        <v>-5468987.7653117646</v>
      </c>
      <c r="I33" s="38">
        <v>-2517792.8147705887</v>
      </c>
      <c r="J33" s="38">
        <v>2101225.9182215827</v>
      </c>
      <c r="K33" s="43"/>
      <c r="L33" s="43"/>
      <c r="M33" s="43"/>
    </row>
    <row r="34" spans="1:19" s="31" customFormat="1" x14ac:dyDescent="0.35">
      <c r="A34" s="29" t="s">
        <v>52</v>
      </c>
      <c r="B34" s="30" t="s">
        <v>88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-5468987.7703999998</v>
      </c>
      <c r="I34" s="46">
        <v>-2517792.8169</v>
      </c>
      <c r="J34" s="46">
        <v>2101225.9227999998</v>
      </c>
      <c r="K34" s="48">
        <v>1E-4</v>
      </c>
      <c r="L34" s="48">
        <v>2.0000000000000001E-4</v>
      </c>
      <c r="M34" s="48">
        <v>2.0000000000000001E-4</v>
      </c>
      <c r="N34" s="29"/>
      <c r="O34" s="29"/>
      <c r="P34" s="29"/>
      <c r="Q34" s="29"/>
      <c r="R34" s="29"/>
      <c r="S34" s="29"/>
    </row>
    <row r="35" spans="1:19" s="31" customFormat="1" x14ac:dyDescent="0.35">
      <c r="A35" s="31" t="s">
        <v>20</v>
      </c>
      <c r="B35" s="32" t="s">
        <v>88</v>
      </c>
      <c r="C35" s="31" t="s">
        <v>15</v>
      </c>
      <c r="D35" s="31" t="s">
        <v>16</v>
      </c>
      <c r="E35" s="31" t="s">
        <v>84</v>
      </c>
      <c r="F35" s="31" t="s">
        <v>18</v>
      </c>
      <c r="G35" s="31" t="s">
        <v>19</v>
      </c>
      <c r="H35" s="45">
        <v>-5468971.4557200009</v>
      </c>
      <c r="I35" s="45">
        <v>-2517765.1627000002</v>
      </c>
      <c r="J35" s="45">
        <v>2101281.9614333333</v>
      </c>
      <c r="K35" s="47"/>
      <c r="L35" s="47"/>
      <c r="M35" s="47"/>
    </row>
    <row r="36" spans="1:19" s="5" customFormat="1" x14ac:dyDescent="0.35">
      <c r="A36" s="5" t="s">
        <v>21</v>
      </c>
      <c r="B36" s="6" t="s">
        <v>88</v>
      </c>
      <c r="C36" s="5" t="s">
        <v>15</v>
      </c>
      <c r="D36" s="5" t="s">
        <v>16</v>
      </c>
      <c r="E36" s="5" t="s">
        <v>84</v>
      </c>
      <c r="F36" s="5" t="s">
        <v>18</v>
      </c>
      <c r="G36" s="5" t="s">
        <v>19</v>
      </c>
      <c r="H36" s="38">
        <v>-5468955.7256399998</v>
      </c>
      <c r="I36" s="38">
        <v>-2517712.5648127273</v>
      </c>
      <c r="J36" s="38">
        <v>2101353.9511636365</v>
      </c>
      <c r="K36" s="43"/>
      <c r="L36" s="43"/>
      <c r="M36" s="43"/>
    </row>
    <row r="37" spans="1:19" s="31" customFormat="1" x14ac:dyDescent="0.35">
      <c r="A37" s="29" t="s">
        <v>21</v>
      </c>
      <c r="B37" s="30" t="s">
        <v>88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-5468955.7411000002</v>
      </c>
      <c r="I37" s="46">
        <v>-2517712.5715000001</v>
      </c>
      <c r="J37" s="46">
        <v>2101353.9571000002</v>
      </c>
      <c r="K37" s="48">
        <v>1E-4</v>
      </c>
      <c r="L37" s="48">
        <v>2.0000000000000001E-4</v>
      </c>
      <c r="M37" s="48">
        <v>2.9999999999999997E-4</v>
      </c>
      <c r="N37" s="29"/>
      <c r="O37" s="29"/>
      <c r="P37" s="29"/>
      <c r="Q37" s="29"/>
      <c r="R37" s="29"/>
      <c r="S37" s="29"/>
    </row>
    <row r="38" spans="1:19" s="31" customFormat="1" x14ac:dyDescent="0.35">
      <c r="A38" s="31" t="s">
        <v>22</v>
      </c>
      <c r="B38" s="32" t="s">
        <v>88</v>
      </c>
      <c r="C38" s="31" t="s">
        <v>15</v>
      </c>
      <c r="D38" s="31" t="s">
        <v>16</v>
      </c>
      <c r="E38" s="31" t="s">
        <v>84</v>
      </c>
      <c r="F38" s="31" t="s">
        <v>18</v>
      </c>
      <c r="G38" s="31" t="s">
        <v>19</v>
      </c>
      <c r="H38" s="45">
        <v>-5468931.8206538465</v>
      </c>
      <c r="I38" s="45">
        <v>-2517684.7742153849</v>
      </c>
      <c r="J38" s="45">
        <v>2101458.2205913044</v>
      </c>
      <c r="K38" s="47"/>
      <c r="L38" s="47"/>
      <c r="M38" s="47"/>
    </row>
    <row r="39" spans="1:19" s="5" customFormat="1" x14ac:dyDescent="0.35">
      <c r="A39" s="5" t="s">
        <v>23</v>
      </c>
      <c r="B39" s="6" t="s">
        <v>88</v>
      </c>
      <c r="C39" s="5" t="s">
        <v>15</v>
      </c>
      <c r="D39" s="5" t="s">
        <v>16</v>
      </c>
      <c r="E39" s="5" t="s">
        <v>84</v>
      </c>
      <c r="F39" s="5" t="s">
        <v>18</v>
      </c>
      <c r="G39" s="5" t="s">
        <v>19</v>
      </c>
      <c r="H39" s="38">
        <v>-5468913.1151000001</v>
      </c>
      <c r="I39" s="38">
        <v>-2517646.3398500001</v>
      </c>
      <c r="J39" s="38">
        <v>2101558.3830129495</v>
      </c>
      <c r="K39" s="43"/>
      <c r="L39" s="43"/>
      <c r="M39" s="43"/>
    </row>
    <row r="40" spans="1:19" s="31" customFormat="1" x14ac:dyDescent="0.35">
      <c r="A40" s="29" t="s">
        <v>23</v>
      </c>
      <c r="B40" s="30" t="s">
        <v>88</v>
      </c>
      <c r="C40" s="29" t="s">
        <v>15</v>
      </c>
      <c r="D40" s="29" t="s">
        <v>16</v>
      </c>
      <c r="E40" s="29" t="s">
        <v>17</v>
      </c>
      <c r="F40" s="29" t="s">
        <v>18</v>
      </c>
      <c r="G40" s="29" t="s">
        <v>19</v>
      </c>
      <c r="H40" s="46">
        <v>-5468913.1182000004</v>
      </c>
      <c r="I40" s="46">
        <v>-2517646.3426999999</v>
      </c>
      <c r="J40" s="46">
        <v>2101558.3840000001</v>
      </c>
      <c r="K40" s="48">
        <v>1E-4</v>
      </c>
      <c r="L40" s="48">
        <v>2.0000000000000001E-4</v>
      </c>
      <c r="M40" s="48">
        <v>2.9999999999999997E-4</v>
      </c>
      <c r="N40" s="29"/>
      <c r="O40" s="29"/>
      <c r="P40" s="29"/>
      <c r="Q40" s="29"/>
      <c r="R40" s="29"/>
      <c r="S40" s="29"/>
    </row>
    <row r="41" spans="1:19" s="31" customFormat="1" x14ac:dyDescent="0.35">
      <c r="A41" s="31" t="s">
        <v>24</v>
      </c>
      <c r="B41" s="32" t="s">
        <v>88</v>
      </c>
      <c r="C41" s="31" t="s">
        <v>15</v>
      </c>
      <c r="D41" s="31" t="s">
        <v>16</v>
      </c>
      <c r="E41" s="31" t="s">
        <v>84</v>
      </c>
      <c r="F41" s="31" t="s">
        <v>18</v>
      </c>
      <c r="G41" s="31" t="s">
        <v>19</v>
      </c>
      <c r="H41" s="45">
        <v>-5468913.4312933329</v>
      </c>
      <c r="I41" s="45">
        <v>-2517604.3531066668</v>
      </c>
      <c r="J41" s="45">
        <v>2101613.9571730769</v>
      </c>
      <c r="K41" s="47"/>
      <c r="L41" s="47"/>
      <c r="M41" s="47"/>
    </row>
    <row r="42" spans="1:19" s="5" customFormat="1" x14ac:dyDescent="0.35">
      <c r="A42" s="5" t="s">
        <v>25</v>
      </c>
      <c r="B42" s="6" t="s">
        <v>88</v>
      </c>
      <c r="C42" s="5" t="s">
        <v>15</v>
      </c>
      <c r="D42" s="5" t="s">
        <v>16</v>
      </c>
      <c r="E42" s="5" t="s">
        <v>84</v>
      </c>
      <c r="F42" s="5" t="s">
        <v>18</v>
      </c>
      <c r="G42" s="5" t="s">
        <v>19</v>
      </c>
      <c r="H42" s="38">
        <v>-5468888.5798113327</v>
      </c>
      <c r="I42" s="38">
        <v>-2517620.9228079631</v>
      </c>
      <c r="J42" s="38">
        <v>2101676.991816957</v>
      </c>
      <c r="K42" s="43"/>
      <c r="L42" s="43"/>
      <c r="M42" s="43"/>
    </row>
    <row r="43" spans="1:19" s="31" customFormat="1" x14ac:dyDescent="0.35">
      <c r="A43" s="29" t="s">
        <v>25</v>
      </c>
      <c r="B43" s="30" t="s">
        <v>88</v>
      </c>
      <c r="C43" s="29" t="s">
        <v>15</v>
      </c>
      <c r="D43" s="29" t="s">
        <v>16</v>
      </c>
      <c r="E43" s="29" t="s">
        <v>17</v>
      </c>
      <c r="F43" s="29" t="s">
        <v>18</v>
      </c>
      <c r="G43" s="29" t="s">
        <v>19</v>
      </c>
      <c r="H43" s="46">
        <v>-5468888.5745999999</v>
      </c>
      <c r="I43" s="46">
        <v>-2517620.9177999999</v>
      </c>
      <c r="J43" s="46">
        <v>2101676.9903000002</v>
      </c>
      <c r="K43" s="48">
        <v>1E-4</v>
      </c>
      <c r="L43" s="48">
        <v>2.0000000000000001E-4</v>
      </c>
      <c r="M43" s="48">
        <v>2.0000000000000001E-4</v>
      </c>
      <c r="N43" s="29"/>
      <c r="O43" s="29"/>
      <c r="P43" s="29"/>
      <c r="Q43" s="29"/>
      <c r="R43" s="29"/>
      <c r="S43" s="29"/>
    </row>
    <row r="44" spans="1:19" s="31" customFormat="1" x14ac:dyDescent="0.35">
      <c r="A44" s="31" t="s">
        <v>26</v>
      </c>
      <c r="B44" s="32" t="s">
        <v>88</v>
      </c>
      <c r="C44" s="31" t="s">
        <v>15</v>
      </c>
      <c r="D44" s="31" t="s">
        <v>16</v>
      </c>
      <c r="E44" s="31" t="s">
        <v>84</v>
      </c>
      <c r="F44" s="31" t="s">
        <v>18</v>
      </c>
      <c r="G44" s="31" t="s">
        <v>19</v>
      </c>
      <c r="H44" s="45">
        <v>-5468890.8356100004</v>
      </c>
      <c r="I44" s="45">
        <v>-2517581.3719066666</v>
      </c>
      <c r="J44" s="45">
        <v>2101734.5095058824</v>
      </c>
      <c r="K44" s="47"/>
      <c r="L44" s="47"/>
      <c r="M44" s="47"/>
    </row>
    <row r="45" spans="1:19" s="29" customFormat="1" x14ac:dyDescent="0.35">
      <c r="A45" s="31" t="s">
        <v>27</v>
      </c>
      <c r="B45" s="32" t="s">
        <v>88</v>
      </c>
      <c r="C45" s="31" t="s">
        <v>15</v>
      </c>
      <c r="D45" s="31" t="s">
        <v>16</v>
      </c>
      <c r="E45" s="31" t="s">
        <v>84</v>
      </c>
      <c r="F45" s="31" t="s">
        <v>18</v>
      </c>
      <c r="G45" s="31" t="s">
        <v>19</v>
      </c>
      <c r="H45" s="45">
        <v>-5468867.6564999996</v>
      </c>
      <c r="I45" s="45">
        <v>-2517570.1538999998</v>
      </c>
      <c r="J45" s="45">
        <v>2101806.6033999999</v>
      </c>
      <c r="K45" s="47"/>
      <c r="L45" s="47"/>
      <c r="M45" s="47"/>
      <c r="N45" s="31"/>
      <c r="O45" s="31"/>
      <c r="P45" s="31"/>
      <c r="Q45" s="31"/>
      <c r="R45" s="31"/>
      <c r="S45" s="31"/>
    </row>
    <row r="46" spans="1:19" s="29" customFormat="1" x14ac:dyDescent="0.35">
      <c r="A46" s="31" t="s">
        <v>68</v>
      </c>
      <c r="B46" s="32" t="s">
        <v>88</v>
      </c>
      <c r="C46" s="31" t="s">
        <v>15</v>
      </c>
      <c r="D46" s="31" t="s">
        <v>16</v>
      </c>
      <c r="E46" s="31" t="s">
        <v>84</v>
      </c>
      <c r="F46" s="31" t="s">
        <v>18</v>
      </c>
      <c r="G46" s="31" t="s">
        <v>19</v>
      </c>
      <c r="H46" s="45">
        <v>-5469403.0949999997</v>
      </c>
      <c r="I46" s="45">
        <v>-2518445.2831000001</v>
      </c>
      <c r="J46" s="45">
        <v>2099193.5388000002</v>
      </c>
      <c r="K46" s="47"/>
      <c r="L46" s="47"/>
      <c r="M46" s="47"/>
      <c r="N46" s="31"/>
      <c r="O46" s="31"/>
      <c r="P46" s="31"/>
      <c r="Q46" s="31"/>
      <c r="R46" s="31"/>
      <c r="S46" s="31"/>
    </row>
    <row r="47" spans="1:19" s="5" customFormat="1" x14ac:dyDescent="0.35">
      <c r="A47" s="5" t="s">
        <v>69</v>
      </c>
      <c r="B47" s="6" t="s">
        <v>88</v>
      </c>
      <c r="C47" s="5" t="s">
        <v>15</v>
      </c>
      <c r="D47" s="5" t="s">
        <v>16</v>
      </c>
      <c r="E47" s="5" t="s">
        <v>84</v>
      </c>
      <c r="F47" s="5" t="s">
        <v>18</v>
      </c>
      <c r="G47" s="5" t="s">
        <v>19</v>
      </c>
      <c r="H47" s="38">
        <v>-5469456.1767249992</v>
      </c>
      <c r="I47" s="38">
        <v>-2518361.2191999997</v>
      </c>
      <c r="J47" s="38">
        <v>2099146.35776</v>
      </c>
      <c r="K47" s="43"/>
      <c r="L47" s="43"/>
      <c r="M47" s="43"/>
    </row>
    <row r="48" spans="1:19" s="29" customFormat="1" x14ac:dyDescent="0.35">
      <c r="A48" s="29" t="s">
        <v>69</v>
      </c>
      <c r="B48" s="30" t="s">
        <v>88</v>
      </c>
      <c r="C48" s="29" t="s">
        <v>15</v>
      </c>
      <c r="D48" s="29" t="s">
        <v>16</v>
      </c>
      <c r="E48" s="29" t="s">
        <v>17</v>
      </c>
      <c r="F48" s="29" t="s">
        <v>18</v>
      </c>
      <c r="G48" s="29" t="s">
        <v>19</v>
      </c>
      <c r="H48" s="46">
        <v>-5469456.1906000003</v>
      </c>
      <c r="I48" s="46">
        <v>-2518361.2248</v>
      </c>
      <c r="J48" s="46">
        <v>2099146.3634000001</v>
      </c>
      <c r="K48" s="48">
        <v>2.0000000000000001E-4</v>
      </c>
      <c r="L48" s="48">
        <v>2.9999999999999997E-4</v>
      </c>
      <c r="M48" s="48">
        <v>2.9999999999999997E-4</v>
      </c>
    </row>
    <row r="49" spans="1:19" s="29" customFormat="1" x14ac:dyDescent="0.35">
      <c r="A49" s="31" t="s">
        <v>70</v>
      </c>
      <c r="B49" s="32" t="s">
        <v>88</v>
      </c>
      <c r="C49" s="31" t="s">
        <v>15</v>
      </c>
      <c r="D49" s="31" t="s">
        <v>16</v>
      </c>
      <c r="E49" s="31" t="s">
        <v>84</v>
      </c>
      <c r="F49" s="31" t="s">
        <v>18</v>
      </c>
      <c r="G49" s="31" t="s">
        <v>19</v>
      </c>
      <c r="H49" s="45">
        <v>-5469515.2933999998</v>
      </c>
      <c r="I49" s="45">
        <v>-2518279.3149999999</v>
      </c>
      <c r="J49" s="45">
        <v>2099068.3892000001</v>
      </c>
      <c r="K49" s="47"/>
      <c r="L49" s="47"/>
      <c r="M49" s="47"/>
      <c r="N49" s="31"/>
      <c r="O49" s="31"/>
      <c r="P49" s="31"/>
      <c r="Q49" s="31"/>
      <c r="R49" s="31"/>
      <c r="S49" s="31"/>
    </row>
    <row r="50" spans="1:19" s="5" customFormat="1" x14ac:dyDescent="0.35">
      <c r="A50" s="5" t="s">
        <v>46</v>
      </c>
      <c r="B50" s="6" t="s">
        <v>88</v>
      </c>
      <c r="C50" s="5" t="s">
        <v>15</v>
      </c>
      <c r="D50" s="5" t="s">
        <v>16</v>
      </c>
      <c r="E50" s="5" t="s">
        <v>84</v>
      </c>
      <c r="F50" s="5" t="s">
        <v>18</v>
      </c>
      <c r="G50" s="5" t="s">
        <v>19</v>
      </c>
      <c r="H50" s="38">
        <v>-5469583.2414888889</v>
      </c>
      <c r="I50" s="38">
        <v>-2518210.6726222225</v>
      </c>
      <c r="J50" s="38">
        <v>2098963.97927</v>
      </c>
      <c r="K50" s="43"/>
      <c r="L50" s="43"/>
      <c r="M50" s="43"/>
    </row>
    <row r="51" spans="1:19" s="29" customFormat="1" x14ac:dyDescent="0.35">
      <c r="A51" s="29" t="s">
        <v>46</v>
      </c>
      <c r="B51" s="30" t="s">
        <v>88</v>
      </c>
      <c r="C51" s="29" t="s">
        <v>15</v>
      </c>
      <c r="D51" s="29" t="s">
        <v>16</v>
      </c>
      <c r="E51" s="29" t="s">
        <v>17</v>
      </c>
      <c r="F51" s="29" t="s">
        <v>18</v>
      </c>
      <c r="G51" s="29" t="s">
        <v>19</v>
      </c>
      <c r="H51" s="46">
        <v>-5469583.2457999997</v>
      </c>
      <c r="I51" s="46">
        <v>-2518210.6738999998</v>
      </c>
      <c r="J51" s="46">
        <v>2098963.9802999999</v>
      </c>
      <c r="K51" s="48">
        <v>1E-4</v>
      </c>
      <c r="L51" s="48">
        <v>2.0000000000000001E-4</v>
      </c>
      <c r="M51" s="48">
        <v>2.9999999999999997E-4</v>
      </c>
    </row>
    <row r="52" spans="1:19" s="29" customFormat="1" x14ac:dyDescent="0.35">
      <c r="A52" s="31" t="s">
        <v>71</v>
      </c>
      <c r="B52" s="32" t="s">
        <v>88</v>
      </c>
      <c r="C52" s="31" t="s">
        <v>15</v>
      </c>
      <c r="D52" s="31" t="s">
        <v>16</v>
      </c>
      <c r="E52" s="31" t="s">
        <v>84</v>
      </c>
      <c r="F52" s="31" t="s">
        <v>18</v>
      </c>
      <c r="G52" s="31" t="s">
        <v>19</v>
      </c>
      <c r="H52" s="45">
        <v>-5469620.8408000004</v>
      </c>
      <c r="I52" s="45">
        <v>-2518190.1932999999</v>
      </c>
      <c r="J52" s="45">
        <v>2098872.0477</v>
      </c>
      <c r="K52" s="47"/>
      <c r="L52" s="47"/>
      <c r="M52" s="47"/>
      <c r="N52" s="31"/>
      <c r="O52" s="31"/>
      <c r="P52" s="31"/>
      <c r="Q52" s="31"/>
      <c r="R52" s="31"/>
      <c r="S52" s="31"/>
    </row>
    <row r="53" spans="1:19" s="5" customFormat="1" x14ac:dyDescent="0.35">
      <c r="A53" s="5" t="s">
        <v>72</v>
      </c>
      <c r="B53" s="6" t="s">
        <v>88</v>
      </c>
      <c r="C53" s="5" t="s">
        <v>15</v>
      </c>
      <c r="D53" s="5" t="s">
        <v>16</v>
      </c>
      <c r="E53" s="5" t="s">
        <v>84</v>
      </c>
      <c r="F53" s="5" t="s">
        <v>18</v>
      </c>
      <c r="G53" s="5" t="s">
        <v>19</v>
      </c>
      <c r="H53" s="38">
        <v>-5469661.7293714285</v>
      </c>
      <c r="I53" s="38">
        <v>-2518141.7349428567</v>
      </c>
      <c r="J53" s="38">
        <v>2098787.5187249999</v>
      </c>
      <c r="K53" s="43"/>
      <c r="L53" s="43"/>
      <c r="M53" s="43"/>
    </row>
    <row r="54" spans="1:19" s="29" customFormat="1" x14ac:dyDescent="0.35">
      <c r="A54" s="29" t="s">
        <v>72</v>
      </c>
      <c r="B54" s="30" t="s">
        <v>88</v>
      </c>
      <c r="C54" s="29" t="s">
        <v>15</v>
      </c>
      <c r="D54" s="29" t="s">
        <v>16</v>
      </c>
      <c r="E54" s="29" t="s">
        <v>17</v>
      </c>
      <c r="F54" s="29" t="s">
        <v>18</v>
      </c>
      <c r="G54" s="29" t="s">
        <v>19</v>
      </c>
      <c r="H54" s="46">
        <v>-5469661.7319999998</v>
      </c>
      <c r="I54" s="46">
        <v>-2518141.7371999999</v>
      </c>
      <c r="J54" s="46">
        <v>2098787.5236</v>
      </c>
      <c r="K54" s="48">
        <v>2.0000000000000001E-4</v>
      </c>
      <c r="L54" s="48">
        <v>2.9999999999999997E-4</v>
      </c>
      <c r="M54" s="48">
        <v>2.9999999999999997E-4</v>
      </c>
    </row>
    <row r="55" spans="1:19" s="29" customFormat="1" x14ac:dyDescent="0.35">
      <c r="A55"/>
      <c r="B55"/>
      <c r="C55"/>
      <c r="D55"/>
      <c r="E55"/>
      <c r="F55"/>
      <c r="G55"/>
      <c r="H55" s="22"/>
      <c r="I55" s="22"/>
      <c r="J55" s="22"/>
      <c r="K55" s="26"/>
      <c r="L55" s="26"/>
      <c r="M55" s="26"/>
      <c r="N55" s="5"/>
      <c r="O55" s="5"/>
      <c r="P55" s="5"/>
      <c r="Q55"/>
      <c r="R55"/>
      <c r="S55"/>
    </row>
  </sheetData>
  <sortState ref="A1:S15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16" workbookViewId="0">
      <selection activeCell="K21" sqref="K21"/>
    </sheetView>
  </sheetViews>
  <sheetFormatPr baseColWidth="10" defaultRowHeight="14.5" x14ac:dyDescent="0.35"/>
  <cols>
    <col min="1" max="1" width="10.90625" style="5"/>
    <col min="2" max="4" width="10.90625" style="38"/>
    <col min="5" max="16384" width="10.90625" style="5"/>
  </cols>
  <sheetData>
    <row r="1" spans="1:10" s="16" customFormat="1" x14ac:dyDescent="0.35">
      <c r="A1" s="5">
        <v>1</v>
      </c>
      <c r="B1" s="38">
        <v>-5469242.7173333848</v>
      </c>
      <c r="C1" s="38">
        <v>-2518480.9405924766</v>
      </c>
      <c r="D1" s="38">
        <v>2099557.4468727801</v>
      </c>
      <c r="E1" s="5"/>
      <c r="F1" s="5"/>
      <c r="G1" s="5"/>
      <c r="H1" s="5"/>
      <c r="I1" s="5"/>
      <c r="J1" s="5"/>
    </row>
    <row r="2" spans="1:10" x14ac:dyDescent="0.35">
      <c r="A2" s="5">
        <v>2</v>
      </c>
      <c r="B2" s="38">
        <v>-5469283.4314894741</v>
      </c>
      <c r="C2" s="38">
        <v>-2518480.7327578948</v>
      </c>
      <c r="D2" s="38">
        <v>2099460.9203657894</v>
      </c>
    </row>
    <row r="3" spans="1:10" x14ac:dyDescent="0.35">
      <c r="A3" s="5">
        <v>3</v>
      </c>
      <c r="B3" s="38">
        <v>-5469324.0106428573</v>
      </c>
      <c r="C3" s="38">
        <v>-2518494.9808857143</v>
      </c>
      <c r="D3" s="38">
        <v>2099346.86815</v>
      </c>
    </row>
    <row r="4" spans="1:10" x14ac:dyDescent="0.35">
      <c r="A4" s="5">
        <v>4</v>
      </c>
      <c r="B4" s="38">
        <v>-5469345.3435250008</v>
      </c>
      <c r="C4" s="38">
        <v>-2518520.1701583336</v>
      </c>
      <c r="D4" s="38">
        <v>2099254.9268799997</v>
      </c>
    </row>
    <row r="5" spans="1:10" x14ac:dyDescent="0.35">
      <c r="A5" s="5">
        <v>5</v>
      </c>
      <c r="B5" s="38">
        <v>-5469211.2106296299</v>
      </c>
      <c r="C5" s="38">
        <v>-2518466.8716296297</v>
      </c>
      <c r="D5" s="38">
        <v>2099657.1685600006</v>
      </c>
    </row>
    <row r="6" spans="1:10" x14ac:dyDescent="0.35">
      <c r="A6" s="5">
        <v>6</v>
      </c>
      <c r="B6" s="38">
        <v>-5469178.3095176117</v>
      </c>
      <c r="C6" s="38">
        <v>-2518469.9015899915</v>
      </c>
      <c r="D6" s="38">
        <v>2099754.7588132354</v>
      </c>
    </row>
    <row r="7" spans="1:10" x14ac:dyDescent="0.35">
      <c r="A7" s="5">
        <v>7</v>
      </c>
      <c r="B7" s="38">
        <v>-5469170.1306999996</v>
      </c>
      <c r="C7" s="38">
        <v>-2518420.0136000002</v>
      </c>
      <c r="D7" s="38">
        <v>2099831.9432999999</v>
      </c>
    </row>
    <row r="8" spans="1:10" x14ac:dyDescent="0.35">
      <c r="A8" s="5">
        <v>8</v>
      </c>
      <c r="B8" s="38">
        <v>-5469158.7834000001</v>
      </c>
      <c r="C8" s="38">
        <v>-2518378.5976999998</v>
      </c>
      <c r="D8" s="38">
        <v>2099928.0879000002</v>
      </c>
    </row>
    <row r="9" spans="1:10" x14ac:dyDescent="0.35">
      <c r="A9" s="5">
        <v>9</v>
      </c>
      <c r="B9" s="38">
        <v>-5469158.2139999997</v>
      </c>
      <c r="C9" s="38">
        <v>-2518324.2877000002</v>
      </c>
      <c r="D9" s="38">
        <v>2100028.8012999999</v>
      </c>
    </row>
    <row r="10" spans="1:10" x14ac:dyDescent="0.35">
      <c r="A10" s="5">
        <v>10</v>
      </c>
      <c r="B10" s="38">
        <v>-5469128.8372526318</v>
      </c>
      <c r="C10" s="38">
        <v>-2518299.1623947369</v>
      </c>
      <c r="D10" s="38">
        <v>2100135.276535294</v>
      </c>
    </row>
    <row r="11" spans="1:10" x14ac:dyDescent="0.35">
      <c r="A11" s="5">
        <v>11</v>
      </c>
      <c r="B11" s="38">
        <v>-5469115.6152941165</v>
      </c>
      <c r="C11" s="38">
        <v>-2518271.6583823529</v>
      </c>
      <c r="D11" s="38">
        <v>2100234.07103871</v>
      </c>
    </row>
    <row r="12" spans="1:10" x14ac:dyDescent="0.35">
      <c r="A12" s="5">
        <v>12</v>
      </c>
      <c r="B12" s="38">
        <v>-5469116.6611823533</v>
      </c>
      <c r="C12" s="38">
        <v>-2518209.8745117644</v>
      </c>
      <c r="D12" s="38">
        <v>2100318.6991562499</v>
      </c>
    </row>
    <row r="13" spans="1:10" x14ac:dyDescent="0.35">
      <c r="A13" s="5">
        <v>13</v>
      </c>
      <c r="B13" s="38">
        <v>-5469110.3613999998</v>
      </c>
      <c r="C13" s="38">
        <v>-2518159.6409999998</v>
      </c>
      <c r="D13" s="38">
        <v>2100404.7171</v>
      </c>
    </row>
    <row r="14" spans="1:10" x14ac:dyDescent="0.35">
      <c r="A14" s="5">
        <v>14</v>
      </c>
      <c r="B14" s="38">
        <v>-5469109.5068454538</v>
      </c>
      <c r="C14" s="38">
        <v>-2518145.3330818177</v>
      </c>
      <c r="D14" s="38">
        <v>2100420.2030619048</v>
      </c>
    </row>
    <row r="15" spans="1:10" x14ac:dyDescent="0.35">
      <c r="A15" s="5">
        <v>15</v>
      </c>
      <c r="B15" s="38">
        <v>-5469127.0392769231</v>
      </c>
      <c r="C15" s="38">
        <v>-2518101.0559461541</v>
      </c>
      <c r="D15" s="38">
        <v>2100423.43658</v>
      </c>
    </row>
    <row r="16" spans="1:10" x14ac:dyDescent="0.35">
      <c r="A16" s="5">
        <v>16</v>
      </c>
      <c r="B16" s="38">
        <v>-5469096.1026666667</v>
      </c>
      <c r="C16" s="38">
        <v>-2518107.7505666665</v>
      </c>
      <c r="D16" s="38">
        <v>2100494.2935045455</v>
      </c>
    </row>
    <row r="17" spans="1:4" x14ac:dyDescent="0.35">
      <c r="A17" s="5">
        <v>17</v>
      </c>
      <c r="B17" s="38">
        <v>-5469082.3838999998</v>
      </c>
      <c r="C17" s="38">
        <v>-2518111.0669</v>
      </c>
      <c r="D17" s="38">
        <v>2100514.2291999999</v>
      </c>
    </row>
    <row r="18" spans="1:4" x14ac:dyDescent="0.35">
      <c r="A18" s="5">
        <v>18</v>
      </c>
      <c r="B18" s="38">
        <v>-5469068.6412162129</v>
      </c>
      <c r="C18" s="38">
        <v>-2518069.6976284003</v>
      </c>
      <c r="D18" s="38">
        <v>2100602.8167803469</v>
      </c>
    </row>
    <row r="19" spans="1:4" x14ac:dyDescent="0.35">
      <c r="A19" s="5">
        <v>19</v>
      </c>
      <c r="B19" s="38">
        <v>-5469048.6165500004</v>
      </c>
      <c r="C19" s="38">
        <v>-2518034.25495</v>
      </c>
      <c r="D19" s="38">
        <v>2100707.2626157887</v>
      </c>
    </row>
    <row r="20" spans="1:4" x14ac:dyDescent="0.35">
      <c r="A20" s="5">
        <v>20</v>
      </c>
      <c r="B20" s="38">
        <v>-5469048.782642154</v>
      </c>
      <c r="C20" s="38">
        <v>-2517968.1502311477</v>
      </c>
      <c r="D20" s="38">
        <v>2100791.3758384963</v>
      </c>
    </row>
    <row r="21" spans="1:4" x14ac:dyDescent="0.35">
      <c r="A21" s="5">
        <v>21</v>
      </c>
      <c r="B21" s="38" t="s">
        <v>217</v>
      </c>
      <c r="C21" s="38" t="s">
        <v>217</v>
      </c>
      <c r="D21" s="38" t="s">
        <v>217</v>
      </c>
    </row>
    <row r="22" spans="1:4" x14ac:dyDescent="0.35">
      <c r="A22" s="5">
        <v>22</v>
      </c>
      <c r="B22" s="38">
        <v>-5469070.5564999999</v>
      </c>
      <c r="C22" s="38">
        <v>-2518099.8308000001</v>
      </c>
      <c r="D22" s="38">
        <v>2100551.2477000002</v>
      </c>
    </row>
    <row r="23" spans="1:4" x14ac:dyDescent="0.35">
      <c r="A23" s="5">
        <v>23</v>
      </c>
      <c r="B23" s="38">
        <v>-5469029.9720999999</v>
      </c>
      <c r="C23" s="38">
        <v>-2517883.3731</v>
      </c>
      <c r="D23" s="38">
        <v>2100974.2217000001</v>
      </c>
    </row>
    <row r="24" spans="1:4" x14ac:dyDescent="0.35">
      <c r="A24" s="5">
        <v>24</v>
      </c>
      <c r="B24" s="38">
        <v>-5469021.639892308</v>
      </c>
      <c r="C24" s="38">
        <v>-2517836.9455615385</v>
      </c>
      <c r="D24" s="38">
        <v>2101073.5462777778</v>
      </c>
    </row>
    <row r="25" spans="1:4" x14ac:dyDescent="0.35">
      <c r="A25" s="5">
        <v>25</v>
      </c>
      <c r="B25" s="38">
        <v>-5468997.8519000001</v>
      </c>
      <c r="C25" s="38">
        <v>-2517810.6713</v>
      </c>
      <c r="D25" s="38">
        <v>2101172.5721999998</v>
      </c>
    </row>
    <row r="26" spans="1:4" x14ac:dyDescent="0.35">
      <c r="A26" s="5">
        <v>26</v>
      </c>
      <c r="B26" s="38">
        <v>-5468987.7703999998</v>
      </c>
      <c r="C26" s="38">
        <v>-2517792.8169</v>
      </c>
      <c r="D26" s="38">
        <v>2101225.9227999998</v>
      </c>
    </row>
    <row r="27" spans="1:4" x14ac:dyDescent="0.35">
      <c r="A27" s="5">
        <v>27</v>
      </c>
      <c r="B27" s="38">
        <v>-5468971.4557200009</v>
      </c>
      <c r="C27" s="38">
        <v>-2517765.1627000002</v>
      </c>
      <c r="D27" s="38">
        <v>2101281.9614333333</v>
      </c>
    </row>
    <row r="28" spans="1:4" x14ac:dyDescent="0.35">
      <c r="A28" s="5">
        <v>28</v>
      </c>
      <c r="B28" s="38">
        <v>-5468955.7411000002</v>
      </c>
      <c r="C28" s="38">
        <v>-2517712.5715000001</v>
      </c>
      <c r="D28" s="38">
        <v>2101353.9571000002</v>
      </c>
    </row>
    <row r="29" spans="1:4" x14ac:dyDescent="0.35">
      <c r="A29" s="5">
        <v>29</v>
      </c>
      <c r="B29" s="38">
        <v>-5468931.8206538465</v>
      </c>
      <c r="C29" s="38">
        <v>-2517684.7742153849</v>
      </c>
      <c r="D29" s="38">
        <v>2101458.2205913044</v>
      </c>
    </row>
    <row r="30" spans="1:4" x14ac:dyDescent="0.35">
      <c r="A30" s="5">
        <v>30</v>
      </c>
      <c r="B30" s="38">
        <v>-5468913.1182000004</v>
      </c>
      <c r="C30" s="38">
        <v>-2517646.3426999999</v>
      </c>
      <c r="D30" s="38">
        <v>2101558.3840000001</v>
      </c>
    </row>
    <row r="31" spans="1:4" x14ac:dyDescent="0.35">
      <c r="A31" s="5">
        <v>31</v>
      </c>
      <c r="B31" s="38">
        <v>-5468913.4312933329</v>
      </c>
      <c r="C31" s="38">
        <v>-2517604.3531066668</v>
      </c>
      <c r="D31" s="38">
        <v>2101613.9571730769</v>
      </c>
    </row>
    <row r="32" spans="1:4" x14ac:dyDescent="0.35">
      <c r="A32" s="5">
        <v>32</v>
      </c>
      <c r="B32" s="38">
        <v>-5468888.5745999999</v>
      </c>
      <c r="C32" s="38">
        <v>-2517620.9177999999</v>
      </c>
      <c r="D32" s="38">
        <v>2101676.9903000002</v>
      </c>
    </row>
    <row r="33" spans="1:4" x14ac:dyDescent="0.35">
      <c r="A33" s="5">
        <v>33</v>
      </c>
      <c r="B33" s="38">
        <v>-5468890.8356100004</v>
      </c>
      <c r="C33" s="38">
        <v>-2517581.3719066666</v>
      </c>
      <c r="D33" s="38">
        <v>2101734.5095058824</v>
      </c>
    </row>
    <row r="34" spans="1:4" x14ac:dyDescent="0.35">
      <c r="A34" s="5">
        <v>34</v>
      </c>
      <c r="B34" s="38">
        <v>-5468867.6564999996</v>
      </c>
      <c r="C34" s="38">
        <v>-2517570.1538999998</v>
      </c>
      <c r="D34" s="38">
        <v>2101806.6033999999</v>
      </c>
    </row>
    <row r="35" spans="1:4" x14ac:dyDescent="0.35">
      <c r="A35" s="5">
        <v>35</v>
      </c>
      <c r="B35" s="38" t="s">
        <v>217</v>
      </c>
      <c r="C35" s="38" t="s">
        <v>217</v>
      </c>
      <c r="D35" s="38" t="s">
        <v>217</v>
      </c>
    </row>
    <row r="36" spans="1:4" x14ac:dyDescent="0.35">
      <c r="A36" s="5">
        <v>36</v>
      </c>
      <c r="B36" s="38" t="s">
        <v>217</v>
      </c>
      <c r="C36" s="38" t="s">
        <v>217</v>
      </c>
      <c r="D36" s="38" t="s">
        <v>217</v>
      </c>
    </row>
    <row r="37" spans="1:4" x14ac:dyDescent="0.35">
      <c r="A37" s="5">
        <v>37</v>
      </c>
      <c r="B37" s="38" t="s">
        <v>217</v>
      </c>
      <c r="C37" s="38" t="s">
        <v>217</v>
      </c>
      <c r="D37" s="38" t="s">
        <v>217</v>
      </c>
    </row>
    <row r="38" spans="1:4" x14ac:dyDescent="0.35">
      <c r="A38" s="5">
        <v>38</v>
      </c>
      <c r="B38" s="38" t="s">
        <v>217</v>
      </c>
      <c r="C38" s="38" t="s">
        <v>217</v>
      </c>
      <c r="D38" s="38" t="s">
        <v>217</v>
      </c>
    </row>
    <row r="39" spans="1:4" x14ac:dyDescent="0.35">
      <c r="A39" s="5">
        <v>39</v>
      </c>
      <c r="B39" s="38" t="s">
        <v>217</v>
      </c>
      <c r="C39" s="38" t="s">
        <v>217</v>
      </c>
      <c r="D39" s="38" t="s">
        <v>217</v>
      </c>
    </row>
    <row r="40" spans="1:4" x14ac:dyDescent="0.35">
      <c r="A40" s="5">
        <v>40</v>
      </c>
      <c r="B40" s="38" t="s">
        <v>217</v>
      </c>
      <c r="C40" s="38" t="s">
        <v>217</v>
      </c>
      <c r="D40" s="38" t="s">
        <v>217</v>
      </c>
    </row>
    <row r="41" spans="1:4" x14ac:dyDescent="0.35">
      <c r="A41" s="5">
        <v>41</v>
      </c>
      <c r="B41" s="38" t="s">
        <v>217</v>
      </c>
      <c r="C41" s="38" t="s">
        <v>217</v>
      </c>
      <c r="D41" s="38" t="s">
        <v>217</v>
      </c>
    </row>
    <row r="42" spans="1:4" x14ac:dyDescent="0.35">
      <c r="A42" s="5">
        <v>42</v>
      </c>
      <c r="B42" s="38" t="s">
        <v>217</v>
      </c>
      <c r="C42" s="38" t="s">
        <v>217</v>
      </c>
      <c r="D42" s="38" t="s">
        <v>217</v>
      </c>
    </row>
    <row r="43" spans="1:4" x14ac:dyDescent="0.35">
      <c r="A43" s="5">
        <v>43</v>
      </c>
      <c r="B43" s="38" t="s">
        <v>217</v>
      </c>
      <c r="C43" s="38" t="s">
        <v>217</v>
      </c>
      <c r="D43" s="38" t="s">
        <v>217</v>
      </c>
    </row>
    <row r="44" spans="1:4" x14ac:dyDescent="0.35">
      <c r="A44" s="5">
        <v>44</v>
      </c>
      <c r="B44" s="38" t="s">
        <v>217</v>
      </c>
      <c r="C44" s="38" t="s">
        <v>217</v>
      </c>
      <c r="D44" s="38" t="s">
        <v>217</v>
      </c>
    </row>
    <row r="45" spans="1:4" x14ac:dyDescent="0.35">
      <c r="A45" s="5">
        <v>45</v>
      </c>
      <c r="B45" s="38" t="s">
        <v>217</v>
      </c>
      <c r="C45" s="38" t="s">
        <v>217</v>
      </c>
      <c r="D45" s="38" t="s">
        <v>217</v>
      </c>
    </row>
    <row r="46" spans="1:4" x14ac:dyDescent="0.35">
      <c r="A46" s="5">
        <v>46</v>
      </c>
      <c r="B46" s="38" t="s">
        <v>217</v>
      </c>
      <c r="C46" s="38" t="s">
        <v>217</v>
      </c>
      <c r="D46" s="38" t="s">
        <v>217</v>
      </c>
    </row>
    <row r="47" spans="1:4" x14ac:dyDescent="0.35">
      <c r="A47" s="5">
        <v>47</v>
      </c>
      <c r="B47" s="38">
        <v>-5469403.0949999997</v>
      </c>
      <c r="C47" s="38">
        <v>-2518445.2831000001</v>
      </c>
      <c r="D47" s="38">
        <v>2099193.5388000002</v>
      </c>
    </row>
    <row r="48" spans="1:4" x14ac:dyDescent="0.35">
      <c r="A48" s="5">
        <v>48</v>
      </c>
      <c r="B48" s="38">
        <v>-5469456.1906000003</v>
      </c>
      <c r="C48" s="38">
        <v>-2518361.2248</v>
      </c>
      <c r="D48" s="38">
        <v>2099146.3634000001</v>
      </c>
    </row>
    <row r="49" spans="1:4" x14ac:dyDescent="0.35">
      <c r="A49" s="5">
        <v>49</v>
      </c>
      <c r="B49" s="38">
        <v>-5469515.2933999998</v>
      </c>
      <c r="C49" s="38">
        <v>-2518279.3149999999</v>
      </c>
      <c r="D49" s="38">
        <v>2099068.3892000001</v>
      </c>
    </row>
    <row r="50" spans="1:4" x14ac:dyDescent="0.35">
      <c r="A50" s="5">
        <v>50</v>
      </c>
      <c r="B50" s="38">
        <v>-5469583.2457999997</v>
      </c>
      <c r="C50" s="38">
        <v>-2518210.6738999998</v>
      </c>
      <c r="D50" s="38">
        <v>2098963.9802999999</v>
      </c>
    </row>
    <row r="51" spans="1:4" x14ac:dyDescent="0.35">
      <c r="A51" s="5">
        <v>51</v>
      </c>
      <c r="B51" s="38">
        <v>-5469620.8408000004</v>
      </c>
      <c r="C51" s="38">
        <v>-2518190.1932999999</v>
      </c>
      <c r="D51" s="38">
        <v>2098872.0477</v>
      </c>
    </row>
    <row r="52" spans="1:4" x14ac:dyDescent="0.35">
      <c r="A52" s="5">
        <v>52</v>
      </c>
      <c r="B52" s="38">
        <v>-5469661.7319999998</v>
      </c>
      <c r="C52" s="38">
        <v>-2518141.7371999999</v>
      </c>
      <c r="D52" s="38">
        <v>2098787.5236</v>
      </c>
    </row>
    <row r="53" spans="1:4" x14ac:dyDescent="0.35">
      <c r="A53" s="5">
        <v>53</v>
      </c>
      <c r="B53" s="38" t="s">
        <v>217</v>
      </c>
      <c r="C53" s="38" t="s">
        <v>217</v>
      </c>
      <c r="D53" s="38" t="s">
        <v>217</v>
      </c>
    </row>
    <row r="54" spans="1:4" x14ac:dyDescent="0.35">
      <c r="A54" s="5">
        <v>54</v>
      </c>
      <c r="B54" s="38" t="s">
        <v>217</v>
      </c>
      <c r="C54" s="38" t="s">
        <v>217</v>
      </c>
      <c r="D54" s="38" t="s">
        <v>217</v>
      </c>
    </row>
    <row r="55" spans="1:4" x14ac:dyDescent="0.35">
      <c r="A55" s="5">
        <v>55</v>
      </c>
      <c r="B55" s="38" t="s">
        <v>217</v>
      </c>
      <c r="C55" s="38" t="s">
        <v>217</v>
      </c>
      <c r="D55" s="38" t="s">
        <v>217</v>
      </c>
    </row>
    <row r="56" spans="1:4" x14ac:dyDescent="0.35">
      <c r="A56" s="5">
        <v>56</v>
      </c>
      <c r="B56" s="38" t="s">
        <v>217</v>
      </c>
      <c r="C56" s="38" t="s">
        <v>217</v>
      </c>
      <c r="D56" s="38" t="s">
        <v>217</v>
      </c>
    </row>
    <row r="57" spans="1:4" x14ac:dyDescent="0.35">
      <c r="A57" s="5">
        <v>57</v>
      </c>
      <c r="B57" s="38" t="s">
        <v>217</v>
      </c>
      <c r="C57" s="38" t="s">
        <v>217</v>
      </c>
      <c r="D57" s="38" t="s">
        <v>217</v>
      </c>
    </row>
    <row r="58" spans="1:4" x14ac:dyDescent="0.35">
      <c r="A58" s="5">
        <v>58</v>
      </c>
      <c r="B58" s="38" t="s">
        <v>217</v>
      </c>
      <c r="C58" s="38" t="s">
        <v>217</v>
      </c>
      <c r="D58" s="38" t="s">
        <v>217</v>
      </c>
    </row>
    <row r="59" spans="1:4" x14ac:dyDescent="0.35">
      <c r="A59" s="5">
        <v>59</v>
      </c>
      <c r="B59" s="38" t="s">
        <v>217</v>
      </c>
      <c r="C59" s="38" t="s">
        <v>217</v>
      </c>
      <c r="D59" s="38" t="s">
        <v>217</v>
      </c>
    </row>
    <row r="60" spans="1:4" x14ac:dyDescent="0.35">
      <c r="A60" s="5">
        <v>60</v>
      </c>
      <c r="B60" s="38" t="s">
        <v>217</v>
      </c>
      <c r="C60" s="38" t="s">
        <v>217</v>
      </c>
      <c r="D60" s="38" t="s">
        <v>217</v>
      </c>
    </row>
    <row r="61" spans="1:4" x14ac:dyDescent="0.35">
      <c r="A61" s="5">
        <v>61</v>
      </c>
      <c r="B61" s="38" t="s">
        <v>217</v>
      </c>
      <c r="C61" s="38" t="s">
        <v>217</v>
      </c>
      <c r="D61" s="38" t="s">
        <v>217</v>
      </c>
    </row>
    <row r="62" spans="1:4" x14ac:dyDescent="0.35">
      <c r="A62" s="5">
        <v>62</v>
      </c>
      <c r="B62" s="38" t="s">
        <v>217</v>
      </c>
      <c r="C62" s="38" t="s">
        <v>217</v>
      </c>
      <c r="D62" s="38" t="s">
        <v>217</v>
      </c>
    </row>
    <row r="63" spans="1:4" x14ac:dyDescent="0.35">
      <c r="A63" s="5">
        <v>63</v>
      </c>
      <c r="B63" s="38" t="s">
        <v>217</v>
      </c>
      <c r="C63" s="38" t="s">
        <v>217</v>
      </c>
      <c r="D63" s="38" t="s">
        <v>217</v>
      </c>
    </row>
    <row r="64" spans="1:4" x14ac:dyDescent="0.35">
      <c r="A64" s="5">
        <v>64</v>
      </c>
      <c r="B64" s="38" t="s">
        <v>217</v>
      </c>
      <c r="C64" s="38" t="s">
        <v>217</v>
      </c>
      <c r="D64" s="38" t="s">
        <v>217</v>
      </c>
    </row>
    <row r="65" spans="1:4" x14ac:dyDescent="0.35">
      <c r="A65" s="5">
        <v>65</v>
      </c>
      <c r="B65" s="38" t="s">
        <v>217</v>
      </c>
      <c r="C65" s="38" t="s">
        <v>217</v>
      </c>
      <c r="D65" s="38" t="s">
        <v>217</v>
      </c>
    </row>
    <row r="66" spans="1:4" x14ac:dyDescent="0.35">
      <c r="A66" s="5">
        <v>66</v>
      </c>
      <c r="B66" s="38" t="s">
        <v>217</v>
      </c>
      <c r="C66" s="38" t="s">
        <v>217</v>
      </c>
      <c r="D66" s="38" t="s">
        <v>217</v>
      </c>
    </row>
  </sheetData>
  <sortState ref="A1:D66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9" workbookViewId="0">
      <selection activeCell="M29" sqref="M29"/>
    </sheetView>
  </sheetViews>
  <sheetFormatPr baseColWidth="10" defaultRowHeight="14.5" x14ac:dyDescent="0.35"/>
  <cols>
    <col min="2" max="2" width="18.08984375" bestFit="1" customWidth="1"/>
    <col min="8" max="9" width="13" style="22" bestFit="1" customWidth="1"/>
    <col min="10" max="10" width="12.36328125" style="22" bestFit="1" customWidth="1"/>
    <col min="11" max="11" width="12.54296875" bestFit="1" customWidth="1"/>
    <col min="12" max="12" width="12.6328125" bestFit="1" customWidth="1"/>
    <col min="13" max="13" width="18.453125" bestFit="1" customWidth="1"/>
    <col min="14" max="14" width="12.54296875" bestFit="1" customWidth="1"/>
    <col min="15" max="15" width="12.6328125" bestFit="1" customWidth="1"/>
    <col min="16" max="16" width="18.453125" bestFit="1" customWidth="1"/>
  </cols>
  <sheetData>
    <row r="1" spans="1:19" x14ac:dyDescent="0.35">
      <c r="K1" s="55" t="s">
        <v>85</v>
      </c>
      <c r="L1" s="55"/>
      <c r="M1" s="55"/>
      <c r="N1" s="57"/>
      <c r="O1" s="57"/>
      <c r="P1" s="57"/>
      <c r="Q1" s="5"/>
      <c r="R1" s="5"/>
      <c r="S1" s="5"/>
    </row>
    <row r="2" spans="1:19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25" t="s">
        <v>10</v>
      </c>
      <c r="O2" s="25" t="s">
        <v>11</v>
      </c>
      <c r="P2" s="25" t="s">
        <v>12</v>
      </c>
      <c r="Q2" s="16"/>
      <c r="R2" s="16"/>
      <c r="S2" s="16"/>
    </row>
    <row r="3" spans="1:19" s="16" customFormat="1" ht="13.5" x14ac:dyDescent="0.3">
      <c r="H3" s="44"/>
      <c r="I3" s="44"/>
      <c r="J3" s="44"/>
      <c r="K3" s="33"/>
      <c r="L3" s="33"/>
      <c r="M3" s="33"/>
      <c r="N3" s="33"/>
      <c r="O3" s="33"/>
      <c r="P3" s="33"/>
    </row>
    <row r="4" spans="1:19" x14ac:dyDescent="0.35">
      <c r="A4" t="s">
        <v>28</v>
      </c>
      <c r="B4" t="s">
        <v>89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s="22">
        <v>-5469242.7141000004</v>
      </c>
      <c r="I4" s="22">
        <v>-2518481.3125999998</v>
      </c>
      <c r="J4" s="22">
        <v>2099557.2137000002</v>
      </c>
      <c r="K4">
        <f>1/N4</f>
        <v>1666.6666666666667</v>
      </c>
      <c r="L4">
        <f t="shared" ref="L4:M4" si="0">1/O4</f>
        <v>833.33333333333337</v>
      </c>
      <c r="M4">
        <f t="shared" si="0"/>
        <v>769.23076923076928</v>
      </c>
      <c r="N4">
        <v>5.9999999999999995E-4</v>
      </c>
      <c r="O4">
        <v>1.1999999999999999E-3</v>
      </c>
      <c r="P4">
        <v>1.2999999999999999E-3</v>
      </c>
    </row>
    <row r="5" spans="1:19" x14ac:dyDescent="0.35">
      <c r="A5" t="s">
        <v>28</v>
      </c>
      <c r="B5" t="s">
        <v>90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s="22">
        <v>-5469242.7028000001</v>
      </c>
      <c r="I5" s="22">
        <v>-2518481.3171000001</v>
      </c>
      <c r="J5" s="22">
        <v>2099557.2078999998</v>
      </c>
      <c r="K5">
        <f t="shared" ref="K5:K40" si="1">1/N5</f>
        <v>1111.1111111111111</v>
      </c>
      <c r="L5">
        <f t="shared" ref="L5:L40" si="2">1/O5</f>
        <v>555.55555555555554</v>
      </c>
      <c r="M5">
        <f t="shared" ref="M5:M40" si="3">1/P5</f>
        <v>476.1904761904762</v>
      </c>
      <c r="N5">
        <v>8.9999999999999998E-4</v>
      </c>
      <c r="O5">
        <v>1.8E-3</v>
      </c>
      <c r="P5">
        <v>2.0999999999999999E-3</v>
      </c>
    </row>
    <row r="6" spans="1:19" x14ac:dyDescent="0.35">
      <c r="A6" t="s">
        <v>28</v>
      </c>
      <c r="B6" t="s">
        <v>91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s="22">
        <v>-5469242.7147000004</v>
      </c>
      <c r="I6" s="22">
        <v>-2518481.3114999998</v>
      </c>
      <c r="J6" s="22">
        <v>2099557.2292999998</v>
      </c>
      <c r="K6">
        <f t="shared" si="1"/>
        <v>2000</v>
      </c>
      <c r="L6">
        <f t="shared" si="2"/>
        <v>1000</v>
      </c>
      <c r="M6">
        <f t="shared" si="3"/>
        <v>833.33333333333337</v>
      </c>
      <c r="N6">
        <v>5.0000000000000001E-4</v>
      </c>
      <c r="O6">
        <v>1E-3</v>
      </c>
      <c r="P6">
        <v>1.1999999999999999E-3</v>
      </c>
    </row>
    <row r="7" spans="1:19" x14ac:dyDescent="0.35">
      <c r="A7" t="s">
        <v>28</v>
      </c>
      <c r="B7" t="s">
        <v>92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s="22">
        <v>-5469242.6982000005</v>
      </c>
      <c r="I7" s="22">
        <v>-2518481.3166</v>
      </c>
      <c r="J7" s="22">
        <v>2099557.2105</v>
      </c>
      <c r="K7">
        <f t="shared" si="1"/>
        <v>1428.5714285714287</v>
      </c>
      <c r="L7">
        <f t="shared" si="2"/>
        <v>666.66666666666663</v>
      </c>
      <c r="M7">
        <f t="shared" si="3"/>
        <v>625</v>
      </c>
      <c r="N7">
        <v>6.9999999999999999E-4</v>
      </c>
      <c r="O7">
        <v>1.5E-3</v>
      </c>
      <c r="P7">
        <v>1.6000000000000001E-3</v>
      </c>
    </row>
    <row r="8" spans="1:19" s="2" customFormat="1" x14ac:dyDescent="0.35">
      <c r="A8" s="2" t="s">
        <v>14</v>
      </c>
      <c r="B8" s="20"/>
      <c r="C8" s="2" t="s">
        <v>15</v>
      </c>
      <c r="D8" s="2" t="s">
        <v>16</v>
      </c>
      <c r="E8" s="2" t="s">
        <v>84</v>
      </c>
      <c r="F8" s="2" t="s">
        <v>18</v>
      </c>
      <c r="G8" s="2" t="s">
        <v>19</v>
      </c>
      <c r="H8" s="24">
        <f>SUMPRODUCT(H4:H7,K4:K7)/SUM(K4:K7)</f>
        <v>-5469242.7086104872</v>
      </c>
      <c r="I8" s="24">
        <f>SUMPRODUCT(I4:I7,K4:K7)/SUM(K4:K7)</f>
        <v>-2518481.3139718673</v>
      </c>
      <c r="J8" s="24">
        <f>SUMPRODUCT(J4:J7,L4:L7)/SUM(L4:L7)</f>
        <v>2099557.2170527275</v>
      </c>
      <c r="K8" s="28"/>
      <c r="L8" s="28"/>
      <c r="M8" s="28"/>
      <c r="N8" s="28"/>
      <c r="O8" s="28"/>
      <c r="P8" s="28"/>
    </row>
    <row r="9" spans="1:19" s="2" customFormat="1" x14ac:dyDescent="0.35">
      <c r="A9" s="2" t="s">
        <v>93</v>
      </c>
      <c r="B9" s="2" t="s">
        <v>94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4">
        <v>-5469283.4261999996</v>
      </c>
      <c r="I9" s="24">
        <v>-2518481.0962</v>
      </c>
      <c r="J9" s="24">
        <v>2099460.6721000001</v>
      </c>
      <c r="K9" s="2">
        <f t="shared" si="1"/>
        <v>1428.5714285714287</v>
      </c>
      <c r="L9" s="2">
        <f t="shared" si="2"/>
        <v>666.66666666666663</v>
      </c>
      <c r="M9" s="2">
        <f t="shared" si="3"/>
        <v>625</v>
      </c>
      <c r="N9" s="2">
        <v>6.9999999999999999E-4</v>
      </c>
      <c r="O9" s="2">
        <v>1.5E-3</v>
      </c>
      <c r="P9" s="2">
        <v>1.6000000000000001E-3</v>
      </c>
    </row>
    <row r="10" spans="1:19" s="2" customFormat="1" x14ac:dyDescent="0.35">
      <c r="A10" s="2" t="s">
        <v>95</v>
      </c>
      <c r="B10" s="2" t="s">
        <v>96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4">
        <v>-5469324.0230999999</v>
      </c>
      <c r="I10" s="24">
        <v>-2518495.3646</v>
      </c>
      <c r="J10" s="24">
        <v>2099346.6576</v>
      </c>
      <c r="K10" s="2">
        <f t="shared" si="1"/>
        <v>2000</v>
      </c>
      <c r="L10" s="2">
        <f t="shared" si="2"/>
        <v>909.09090909090901</v>
      </c>
      <c r="M10" s="2">
        <f t="shared" si="3"/>
        <v>833.33333333333337</v>
      </c>
      <c r="N10" s="2">
        <v>5.0000000000000001E-4</v>
      </c>
      <c r="O10" s="2">
        <v>1.1000000000000001E-3</v>
      </c>
      <c r="P10" s="2">
        <v>1.1999999999999999E-3</v>
      </c>
    </row>
    <row r="11" spans="1:19" s="2" customFormat="1" x14ac:dyDescent="0.35">
      <c r="A11" s="2" t="s">
        <v>97</v>
      </c>
      <c r="B11" s="2" t="s">
        <v>98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  <c r="H11" s="24">
        <v>-5469345.3647999996</v>
      </c>
      <c r="I11" s="24">
        <v>-2518520.5854000002</v>
      </c>
      <c r="J11" s="24">
        <v>2099254.7204</v>
      </c>
      <c r="K11" s="2">
        <f t="shared" si="1"/>
        <v>1666.6666666666667</v>
      </c>
      <c r="L11" s="2">
        <f t="shared" si="2"/>
        <v>714.28571428571433</v>
      </c>
      <c r="M11" s="2">
        <f t="shared" si="3"/>
        <v>666.66666666666663</v>
      </c>
      <c r="N11" s="2">
        <v>5.9999999999999995E-4</v>
      </c>
      <c r="O11" s="2">
        <v>1.4E-3</v>
      </c>
      <c r="P11" s="2">
        <v>1.5E-3</v>
      </c>
    </row>
    <row r="12" spans="1:19" s="2" customFormat="1" x14ac:dyDescent="0.35">
      <c r="A12" s="2" t="s">
        <v>53</v>
      </c>
      <c r="B12" s="2" t="s">
        <v>99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4">
        <v>-5469211.2220000001</v>
      </c>
      <c r="I12" s="24">
        <v>-2518467.2396</v>
      </c>
      <c r="J12" s="24">
        <v>2099656.9356</v>
      </c>
      <c r="K12" s="2">
        <f t="shared" si="1"/>
        <v>2000</v>
      </c>
      <c r="L12" s="2">
        <f t="shared" si="2"/>
        <v>909.09090909090901</v>
      </c>
      <c r="M12" s="2">
        <f t="shared" si="3"/>
        <v>833.33333333333337</v>
      </c>
      <c r="N12" s="2">
        <v>5.0000000000000001E-4</v>
      </c>
      <c r="O12" s="2">
        <v>1.1000000000000001E-3</v>
      </c>
      <c r="P12" s="2">
        <v>1.1999999999999999E-3</v>
      </c>
    </row>
    <row r="13" spans="1:19" s="2" customFormat="1" x14ac:dyDescent="0.35">
      <c r="A13" s="2" t="s">
        <v>29</v>
      </c>
      <c r="B13" s="2" t="s">
        <v>100</v>
      </c>
      <c r="C13" s="2" t="s">
        <v>33</v>
      </c>
      <c r="D13" s="2" t="s">
        <v>16</v>
      </c>
      <c r="E13" s="2" t="s">
        <v>17</v>
      </c>
      <c r="F13" s="2" t="s">
        <v>34</v>
      </c>
      <c r="G13" s="2" t="s">
        <v>19</v>
      </c>
      <c r="H13" s="24">
        <v>-5469178.2096999995</v>
      </c>
      <c r="I13" s="24">
        <v>-2518469.9778999998</v>
      </c>
      <c r="J13" s="24">
        <v>2099754.3133999999</v>
      </c>
      <c r="K13" s="2">
        <f t="shared" si="1"/>
        <v>33.333333333333336</v>
      </c>
      <c r="L13" s="2">
        <f t="shared" si="2"/>
        <v>15.479876160990711</v>
      </c>
      <c r="M13" s="2">
        <f t="shared" si="3"/>
        <v>14.04494382022472</v>
      </c>
      <c r="N13" s="2">
        <v>0.03</v>
      </c>
      <c r="O13" s="2">
        <v>6.4600000000000005E-2</v>
      </c>
      <c r="P13" s="2">
        <v>7.1199999999999999E-2</v>
      </c>
    </row>
    <row r="14" spans="1:19" s="2" customFormat="1" x14ac:dyDescent="0.35">
      <c r="A14" s="2" t="s">
        <v>32</v>
      </c>
      <c r="B14" s="2" t="s">
        <v>101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24">
        <v>-5469158.2775999997</v>
      </c>
      <c r="I14" s="24">
        <v>-2518378.8059</v>
      </c>
      <c r="J14" s="24">
        <v>2099928.0180000002</v>
      </c>
      <c r="K14" s="2">
        <f t="shared" si="1"/>
        <v>1250</v>
      </c>
      <c r="L14" s="2">
        <f t="shared" si="2"/>
        <v>625</v>
      </c>
      <c r="M14" s="2">
        <f t="shared" si="3"/>
        <v>555.55555555555554</v>
      </c>
      <c r="N14" s="2">
        <v>8.0000000000000004E-4</v>
      </c>
      <c r="O14" s="2">
        <v>1.6000000000000001E-3</v>
      </c>
      <c r="P14" s="2">
        <v>1.8E-3</v>
      </c>
    </row>
    <row r="15" spans="1:19" s="2" customFormat="1" x14ac:dyDescent="0.35">
      <c r="A15" s="2" t="s">
        <v>35</v>
      </c>
      <c r="B15" s="2" t="s">
        <v>102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4">
        <v>-5469158.1978000002</v>
      </c>
      <c r="I15" s="24">
        <v>-2518324.6442</v>
      </c>
      <c r="J15" s="24">
        <v>2100028.557</v>
      </c>
      <c r="K15" s="2">
        <f t="shared" si="1"/>
        <v>1000</v>
      </c>
      <c r="L15" s="2">
        <f t="shared" si="2"/>
        <v>588.23529411764707</v>
      </c>
      <c r="M15" s="2">
        <f t="shared" si="3"/>
        <v>500</v>
      </c>
      <c r="N15" s="2">
        <v>1E-3</v>
      </c>
      <c r="O15" s="2">
        <v>1.6999999999999999E-3</v>
      </c>
      <c r="P15" s="2">
        <v>2E-3</v>
      </c>
    </row>
    <row r="16" spans="1:19" s="2" customFormat="1" x14ac:dyDescent="0.35">
      <c r="A16" s="2" t="s">
        <v>103</v>
      </c>
      <c r="B16" s="2" t="s">
        <v>104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19</v>
      </c>
      <c r="H16" s="24">
        <v>-5469128.8414000003</v>
      </c>
      <c r="I16" s="24">
        <v>-2518299.5249999999</v>
      </c>
      <c r="J16" s="24">
        <v>2100135.0279999999</v>
      </c>
      <c r="K16" s="2">
        <f t="shared" si="1"/>
        <v>1250</v>
      </c>
      <c r="L16" s="2">
        <f t="shared" si="2"/>
        <v>714.28571428571433</v>
      </c>
      <c r="M16" s="2">
        <f t="shared" si="3"/>
        <v>625</v>
      </c>
      <c r="N16" s="2">
        <v>8.0000000000000004E-4</v>
      </c>
      <c r="O16" s="2">
        <v>1.4E-3</v>
      </c>
      <c r="P16" s="2">
        <v>1.6000000000000001E-3</v>
      </c>
    </row>
    <row r="17" spans="1:16" s="2" customFormat="1" x14ac:dyDescent="0.35">
      <c r="A17" s="2" t="s">
        <v>105</v>
      </c>
      <c r="B17" s="2" t="s">
        <v>106</v>
      </c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4">
        <v>-5469113.9173999997</v>
      </c>
      <c r="I17" s="24">
        <v>-2518271.5649999999</v>
      </c>
      <c r="J17" s="24">
        <v>2100233.267</v>
      </c>
      <c r="K17" s="2">
        <f t="shared" si="1"/>
        <v>384.61538461538464</v>
      </c>
      <c r="L17" s="2">
        <f t="shared" si="2"/>
        <v>238.0952380952381</v>
      </c>
      <c r="M17" s="2">
        <f t="shared" si="3"/>
        <v>200</v>
      </c>
      <c r="N17" s="2">
        <v>2.5999999999999999E-3</v>
      </c>
      <c r="O17" s="2">
        <v>4.1999999999999997E-3</v>
      </c>
      <c r="P17" s="2">
        <v>5.0000000000000001E-3</v>
      </c>
    </row>
    <row r="18" spans="1:16" s="2" customFormat="1" x14ac:dyDescent="0.35">
      <c r="A18" s="2" t="s">
        <v>107</v>
      </c>
      <c r="B18" s="2" t="s">
        <v>108</v>
      </c>
      <c r="C18" s="2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4">
        <v>-5469116.6383999996</v>
      </c>
      <c r="I18" s="24">
        <v>-2518210.2099000001</v>
      </c>
      <c r="J18" s="24">
        <v>2100318.5131000001</v>
      </c>
      <c r="K18" s="2">
        <f t="shared" si="1"/>
        <v>1111.1111111111111</v>
      </c>
      <c r="L18" s="2">
        <f t="shared" si="2"/>
        <v>666.66666666666663</v>
      </c>
      <c r="M18" s="2">
        <f t="shared" si="3"/>
        <v>588.23529411764707</v>
      </c>
      <c r="N18" s="2">
        <v>8.9999999999999998E-4</v>
      </c>
      <c r="O18" s="2">
        <v>1.5E-3</v>
      </c>
      <c r="P18" s="2">
        <v>1.6999999999999999E-3</v>
      </c>
    </row>
    <row r="19" spans="1:16" s="2" customFormat="1" x14ac:dyDescent="0.35">
      <c r="A19" s="2" t="s">
        <v>109</v>
      </c>
      <c r="B19" s="2" t="s">
        <v>110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4">
        <v>-5469110.3129000003</v>
      </c>
      <c r="I19" s="24">
        <v>-2518159.9890000001</v>
      </c>
      <c r="J19" s="24">
        <v>2100404.5389999999</v>
      </c>
      <c r="K19" s="2">
        <f t="shared" si="1"/>
        <v>588.23529411764707</v>
      </c>
      <c r="L19" s="2">
        <f t="shared" si="2"/>
        <v>357.14285714285717</v>
      </c>
      <c r="M19" s="2">
        <f t="shared" si="3"/>
        <v>303.03030303030306</v>
      </c>
      <c r="N19" s="2">
        <v>1.6999999999999999E-3</v>
      </c>
      <c r="O19" s="2">
        <v>2.8E-3</v>
      </c>
      <c r="P19" s="2">
        <v>3.3E-3</v>
      </c>
    </row>
    <row r="20" spans="1:16" s="2" customFormat="1" x14ac:dyDescent="0.35">
      <c r="A20" s="2" t="s">
        <v>111</v>
      </c>
      <c r="B20" s="2" t="s">
        <v>112</v>
      </c>
      <c r="C20" s="2" t="s">
        <v>15</v>
      </c>
      <c r="D20" s="2" t="s">
        <v>16</v>
      </c>
      <c r="E20" s="2" t="s">
        <v>17</v>
      </c>
      <c r="F20" s="2" t="s">
        <v>18</v>
      </c>
      <c r="G20" s="2" t="s">
        <v>19</v>
      </c>
      <c r="H20" s="24">
        <v>-5469109.4753</v>
      </c>
      <c r="I20" s="24">
        <v>-2518145.7242000001</v>
      </c>
      <c r="J20" s="24">
        <v>2100419.9876999999</v>
      </c>
      <c r="K20" s="2">
        <f t="shared" si="1"/>
        <v>1000</v>
      </c>
      <c r="L20" s="2">
        <f t="shared" si="2"/>
        <v>555.55555555555554</v>
      </c>
      <c r="M20" s="2">
        <f t="shared" si="3"/>
        <v>476.1904761904762</v>
      </c>
      <c r="N20" s="2">
        <v>1E-3</v>
      </c>
      <c r="O20" s="2">
        <v>1.8E-3</v>
      </c>
      <c r="P20" s="2">
        <v>2.0999999999999999E-3</v>
      </c>
    </row>
    <row r="21" spans="1:16" s="2" customFormat="1" x14ac:dyDescent="0.35">
      <c r="A21" s="2" t="s">
        <v>113</v>
      </c>
      <c r="B21" s="2" t="s">
        <v>114</v>
      </c>
      <c r="C21" s="2" t="s">
        <v>15</v>
      </c>
      <c r="D21" s="2" t="s">
        <v>16</v>
      </c>
      <c r="E21" s="2" t="s">
        <v>17</v>
      </c>
      <c r="F21" s="2" t="s">
        <v>18</v>
      </c>
      <c r="G21" s="2" t="s">
        <v>19</v>
      </c>
      <c r="H21" s="24">
        <v>-5469126.9929</v>
      </c>
      <c r="I21" s="24">
        <v>-2518101.4460999998</v>
      </c>
      <c r="J21" s="24">
        <v>2100423.2245</v>
      </c>
      <c r="K21" s="2">
        <f t="shared" si="1"/>
        <v>196.07843137254901</v>
      </c>
      <c r="L21" s="2">
        <f t="shared" si="2"/>
        <v>103.09278350515464</v>
      </c>
      <c r="M21" s="2">
        <f t="shared" si="3"/>
        <v>90.909090909090921</v>
      </c>
      <c r="N21" s="2">
        <v>5.1000000000000004E-3</v>
      </c>
      <c r="O21" s="2">
        <v>9.7000000000000003E-3</v>
      </c>
      <c r="P21" s="2">
        <v>1.0999999999999999E-2</v>
      </c>
    </row>
    <row r="22" spans="1:16" x14ac:dyDescent="0.35">
      <c r="A22" t="s">
        <v>115</v>
      </c>
      <c r="B22" t="s">
        <v>116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s="22">
        <v>-5469127.0371000003</v>
      </c>
      <c r="I22" s="22">
        <v>-2518101.4131</v>
      </c>
      <c r="J22" s="22">
        <v>2100423.1792000001</v>
      </c>
      <c r="K22">
        <f t="shared" si="1"/>
        <v>500</v>
      </c>
      <c r="L22">
        <f t="shared" si="2"/>
        <v>256.41025641025641</v>
      </c>
      <c r="M22">
        <f t="shared" si="3"/>
        <v>227.27272727272725</v>
      </c>
      <c r="N22">
        <v>2E-3</v>
      </c>
      <c r="O22">
        <v>3.8999999999999998E-3</v>
      </c>
      <c r="P22">
        <v>4.4000000000000003E-3</v>
      </c>
    </row>
    <row r="23" spans="1:16" x14ac:dyDescent="0.35">
      <c r="A23" t="s">
        <v>115</v>
      </c>
      <c r="B23" t="s">
        <v>117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s="22">
        <v>-5469096.0992000001</v>
      </c>
      <c r="I23" s="22">
        <v>-2518108.1168</v>
      </c>
      <c r="J23" s="22">
        <v>2100494.0717000002</v>
      </c>
      <c r="K23">
        <f t="shared" si="1"/>
        <v>588.23529411764707</v>
      </c>
      <c r="L23">
        <f t="shared" si="2"/>
        <v>294.11764705882354</v>
      </c>
      <c r="M23">
        <f t="shared" si="3"/>
        <v>263.15789473684208</v>
      </c>
      <c r="N23">
        <v>1.6999999999999999E-3</v>
      </c>
      <c r="O23">
        <v>3.3999999999999998E-3</v>
      </c>
      <c r="P23">
        <v>3.8E-3</v>
      </c>
    </row>
    <row r="24" spans="1:16" s="2" customFormat="1" x14ac:dyDescent="0.35">
      <c r="A24" s="2" t="s">
        <v>83</v>
      </c>
      <c r="B24" s="20"/>
      <c r="C24" s="2" t="s">
        <v>15</v>
      </c>
      <c r="D24" s="2" t="s">
        <v>16</v>
      </c>
      <c r="E24" s="2" t="s">
        <v>17</v>
      </c>
      <c r="F24" s="2" t="s">
        <v>18</v>
      </c>
      <c r="G24" s="2" t="s">
        <v>19</v>
      </c>
      <c r="H24" s="24">
        <f>SUMPRODUCT(H22:H23,K22:K23)/SUM(K22:K23)</f>
        <v>-5469110.3139108103</v>
      </c>
      <c r="I24" s="24">
        <f>SUMPRODUCT(I22:I23,K22:K23)/SUM(K22:K23)</f>
        <v>-2518105.0367216216</v>
      </c>
      <c r="J24" s="24">
        <f>SUMPRODUCT(J22:J23,L22:L23)/SUM(L22:L23)</f>
        <v>2100461.0532753426</v>
      </c>
      <c r="K24" s="28"/>
      <c r="L24" s="28"/>
      <c r="M24" s="28"/>
      <c r="N24" s="28"/>
      <c r="O24" s="28"/>
      <c r="P24" s="28"/>
    </row>
    <row r="25" spans="1:16" s="2" customFormat="1" x14ac:dyDescent="0.35">
      <c r="A25" s="2" t="s">
        <v>118</v>
      </c>
      <c r="B25" s="2" t="s">
        <v>119</v>
      </c>
      <c r="C25" s="2" t="s">
        <v>15</v>
      </c>
      <c r="D25" s="2" t="s">
        <v>16</v>
      </c>
      <c r="E25" s="2" t="s">
        <v>17</v>
      </c>
      <c r="F25" s="2" t="s">
        <v>18</v>
      </c>
      <c r="G25" s="2" t="s">
        <v>19</v>
      </c>
      <c r="H25" s="24">
        <v>-5469082.3567000004</v>
      </c>
      <c r="I25" s="24">
        <v>-2518111.4038999998</v>
      </c>
      <c r="J25" s="24">
        <v>2100513.9813999999</v>
      </c>
      <c r="K25" s="2">
        <f t="shared" si="1"/>
        <v>1250</v>
      </c>
      <c r="L25" s="2">
        <f t="shared" si="2"/>
        <v>555.55555555555554</v>
      </c>
      <c r="M25" s="2">
        <f t="shared" si="3"/>
        <v>526.31578947368416</v>
      </c>
      <c r="N25" s="2">
        <v>8.0000000000000004E-4</v>
      </c>
      <c r="O25" s="2">
        <v>1.8E-3</v>
      </c>
      <c r="P25" s="2">
        <v>1.9E-3</v>
      </c>
    </row>
    <row r="26" spans="1:16" s="2" customFormat="1" x14ac:dyDescent="0.35">
      <c r="A26" s="2" t="s">
        <v>120</v>
      </c>
      <c r="B26" s="2" t="s">
        <v>121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4">
        <v>-5469068.6423000004</v>
      </c>
      <c r="I26" s="24">
        <v>-2518070.0326999999</v>
      </c>
      <c r="J26" s="24">
        <v>2100602.6244999999</v>
      </c>
      <c r="K26" s="2">
        <f t="shared" si="1"/>
        <v>1428.5714285714287</v>
      </c>
      <c r="L26" s="2">
        <f t="shared" si="2"/>
        <v>588.23529411764707</v>
      </c>
      <c r="M26" s="2">
        <f t="shared" si="3"/>
        <v>526.31578947368416</v>
      </c>
      <c r="N26" s="2">
        <v>6.9999999999999999E-4</v>
      </c>
      <c r="O26" s="2">
        <v>1.6999999999999999E-3</v>
      </c>
      <c r="P26" s="2">
        <v>1.9E-3</v>
      </c>
    </row>
    <row r="27" spans="1:16" s="2" customFormat="1" x14ac:dyDescent="0.35">
      <c r="A27" s="2" t="s">
        <v>122</v>
      </c>
      <c r="B27" s="2" t="s">
        <v>123</v>
      </c>
      <c r="C27" s="2" t="s">
        <v>15</v>
      </c>
      <c r="D27" s="2" t="s">
        <v>16</v>
      </c>
      <c r="E27" s="2" t="s">
        <v>17</v>
      </c>
      <c r="F27" s="2" t="s">
        <v>18</v>
      </c>
      <c r="G27" s="2" t="s">
        <v>19</v>
      </c>
      <c r="H27" s="24">
        <v>-5469048.6222000001</v>
      </c>
      <c r="I27" s="24">
        <v>-2518034.6025999999</v>
      </c>
      <c r="J27" s="24">
        <v>2100707.0255999998</v>
      </c>
      <c r="K27" s="2">
        <f t="shared" si="1"/>
        <v>1000</v>
      </c>
      <c r="L27" s="2">
        <f t="shared" si="2"/>
        <v>434.78260869565219</v>
      </c>
      <c r="M27" s="2">
        <f t="shared" si="3"/>
        <v>400</v>
      </c>
      <c r="N27" s="2">
        <v>1E-3</v>
      </c>
      <c r="O27" s="2">
        <v>2.3E-3</v>
      </c>
      <c r="P27" s="2">
        <v>2.5000000000000001E-3</v>
      </c>
    </row>
    <row r="28" spans="1:16" s="2" customFormat="1" x14ac:dyDescent="0.35">
      <c r="A28" s="2" t="s">
        <v>124</v>
      </c>
      <c r="B28" s="2" t="s">
        <v>125</v>
      </c>
      <c r="C28" s="2" t="s">
        <v>15</v>
      </c>
      <c r="D28" s="2" t="s">
        <v>16</v>
      </c>
      <c r="E28" s="2" t="s">
        <v>17</v>
      </c>
      <c r="F28" s="2" t="s">
        <v>18</v>
      </c>
      <c r="G28" s="2" t="s">
        <v>19</v>
      </c>
      <c r="H28" s="24">
        <v>-5469048.7877000002</v>
      </c>
      <c r="I28" s="24">
        <v>-2517967.0477999998</v>
      </c>
      <c r="J28" s="24">
        <v>2100792.8106</v>
      </c>
      <c r="K28" s="2">
        <f t="shared" si="1"/>
        <v>909.09090909090901</v>
      </c>
      <c r="L28" s="2">
        <f t="shared" si="2"/>
        <v>416.66666666666669</v>
      </c>
      <c r="M28" s="2">
        <f t="shared" si="3"/>
        <v>370.37037037037032</v>
      </c>
      <c r="N28" s="2">
        <v>1.1000000000000001E-3</v>
      </c>
      <c r="O28" s="2">
        <v>2.3999999999999998E-3</v>
      </c>
      <c r="P28" s="2">
        <v>2.7000000000000001E-3</v>
      </c>
    </row>
    <row r="29" spans="1:16" s="2" customFormat="1" x14ac:dyDescent="0.35">
      <c r="A29" s="2" t="s">
        <v>54</v>
      </c>
      <c r="B29" s="2" t="s">
        <v>126</v>
      </c>
      <c r="C29" s="2" t="s">
        <v>15</v>
      </c>
      <c r="D29" s="2" t="s">
        <v>16</v>
      </c>
      <c r="E29" s="2" t="s">
        <v>17</v>
      </c>
      <c r="F29" s="2" t="s">
        <v>18</v>
      </c>
      <c r="G29" s="2" t="s">
        <v>19</v>
      </c>
      <c r="H29" s="24">
        <v>-5469031.8229</v>
      </c>
      <c r="I29" s="24">
        <v>-2517935.2500999998</v>
      </c>
      <c r="J29" s="24">
        <v>2100879.3138000001</v>
      </c>
      <c r="K29" s="2">
        <f t="shared" si="1"/>
        <v>1111.1111111111111</v>
      </c>
      <c r="L29" s="2">
        <f t="shared" si="2"/>
        <v>588.23529411764707</v>
      </c>
      <c r="M29" s="2">
        <f t="shared" si="3"/>
        <v>500</v>
      </c>
      <c r="N29" s="2">
        <v>8.9999999999999998E-4</v>
      </c>
      <c r="O29" s="2">
        <v>1.6999999999999999E-3</v>
      </c>
      <c r="P29" s="2">
        <v>2E-3</v>
      </c>
    </row>
    <row r="30" spans="1:16" s="2" customFormat="1" x14ac:dyDescent="0.35">
      <c r="A30" s="2" t="s">
        <v>55</v>
      </c>
      <c r="B30" s="2" t="s">
        <v>127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19</v>
      </c>
      <c r="H30" s="24">
        <v>-5469070.5378999999</v>
      </c>
      <c r="I30" s="24">
        <v>-2518100.1708999998</v>
      </c>
      <c r="J30" s="24">
        <v>2100551.0016999999</v>
      </c>
      <c r="K30" s="2">
        <f t="shared" si="1"/>
        <v>2000</v>
      </c>
      <c r="L30" s="2">
        <f t="shared" si="2"/>
        <v>1250</v>
      </c>
      <c r="M30" s="2">
        <f t="shared" si="3"/>
        <v>1111.1111111111111</v>
      </c>
      <c r="N30" s="2">
        <v>5.0000000000000001E-4</v>
      </c>
      <c r="O30" s="2">
        <v>8.0000000000000004E-4</v>
      </c>
      <c r="P30" s="2">
        <v>8.9999999999999998E-4</v>
      </c>
    </row>
    <row r="31" spans="1:16" s="2" customFormat="1" x14ac:dyDescent="0.35">
      <c r="A31" s="2" t="s">
        <v>57</v>
      </c>
      <c r="B31" s="2" t="s">
        <v>128</v>
      </c>
      <c r="C31" s="2" t="s">
        <v>15</v>
      </c>
      <c r="D31" s="2" t="s">
        <v>16</v>
      </c>
      <c r="E31" s="2" t="s">
        <v>17</v>
      </c>
      <c r="F31" s="2" t="s">
        <v>18</v>
      </c>
      <c r="G31" s="2" t="s">
        <v>19</v>
      </c>
      <c r="H31" s="24">
        <v>-5469029.9889000002</v>
      </c>
      <c r="I31" s="24">
        <v>-2517883.7344999998</v>
      </c>
      <c r="J31" s="24">
        <v>2100973.9824000001</v>
      </c>
      <c r="K31" s="2">
        <f t="shared" si="1"/>
        <v>1428.5714285714287</v>
      </c>
      <c r="L31" s="2">
        <f t="shared" si="2"/>
        <v>769.23076923076928</v>
      </c>
      <c r="M31" s="2">
        <f t="shared" si="3"/>
        <v>666.66666666666663</v>
      </c>
      <c r="N31" s="2">
        <v>6.9999999999999999E-4</v>
      </c>
      <c r="O31" s="2">
        <v>1.2999999999999999E-3</v>
      </c>
      <c r="P31" s="2">
        <v>1.5E-3</v>
      </c>
    </row>
    <row r="32" spans="1:16" s="2" customFormat="1" x14ac:dyDescent="0.35">
      <c r="A32" s="2" t="s">
        <v>58</v>
      </c>
      <c r="B32" s="2" t="s">
        <v>129</v>
      </c>
      <c r="C32" s="2" t="s">
        <v>15</v>
      </c>
      <c r="D32" s="2" t="s">
        <v>16</v>
      </c>
      <c r="E32" s="2" t="s">
        <v>17</v>
      </c>
      <c r="F32" s="2" t="s">
        <v>18</v>
      </c>
      <c r="G32" s="2" t="s">
        <v>19</v>
      </c>
      <c r="H32" s="24">
        <v>-5469021.6421999997</v>
      </c>
      <c r="I32" s="24">
        <v>-2517837.2875999999</v>
      </c>
      <c r="J32" s="24">
        <v>2101073.3119999999</v>
      </c>
      <c r="K32" s="2">
        <f t="shared" si="1"/>
        <v>1250</v>
      </c>
      <c r="L32" s="2">
        <f t="shared" si="2"/>
        <v>714.28571428571433</v>
      </c>
      <c r="M32" s="2">
        <f t="shared" si="3"/>
        <v>625</v>
      </c>
      <c r="N32" s="2">
        <v>8.0000000000000004E-4</v>
      </c>
      <c r="O32" s="2">
        <v>1.4E-3</v>
      </c>
      <c r="P32" s="2">
        <v>1.6000000000000001E-3</v>
      </c>
    </row>
    <row r="33" spans="1:16" s="2" customFormat="1" x14ac:dyDescent="0.35">
      <c r="A33" s="2" t="s">
        <v>59</v>
      </c>
      <c r="B33" s="2" t="s">
        <v>130</v>
      </c>
      <c r="C33" s="2" t="s">
        <v>15</v>
      </c>
      <c r="D33" s="2" t="s">
        <v>16</v>
      </c>
      <c r="E33" s="2" t="s">
        <v>17</v>
      </c>
      <c r="F33" s="2" t="s">
        <v>18</v>
      </c>
      <c r="G33" s="2" t="s">
        <v>19</v>
      </c>
      <c r="H33" s="24">
        <v>-5468997.8865999999</v>
      </c>
      <c r="I33" s="24">
        <v>-2517811.0460999999</v>
      </c>
      <c r="J33" s="24">
        <v>2101172.3435</v>
      </c>
      <c r="K33" s="2">
        <f t="shared" si="1"/>
        <v>1428.5714285714287</v>
      </c>
      <c r="L33" s="2">
        <f t="shared" si="2"/>
        <v>833.33333333333337</v>
      </c>
      <c r="M33" s="2">
        <f t="shared" si="3"/>
        <v>769.23076923076928</v>
      </c>
      <c r="N33" s="2">
        <v>6.9999999999999999E-4</v>
      </c>
      <c r="O33" s="2">
        <v>1.1999999999999999E-3</v>
      </c>
      <c r="P33" s="2">
        <v>1.2999999999999999E-3</v>
      </c>
    </row>
    <row r="34" spans="1:16" s="2" customFormat="1" x14ac:dyDescent="0.35">
      <c r="A34" s="2" t="s">
        <v>61</v>
      </c>
      <c r="B34" s="2" t="s">
        <v>131</v>
      </c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H34" s="24">
        <v>-5468971.4675000003</v>
      </c>
      <c r="I34" s="24">
        <v>-2517765.5057000001</v>
      </c>
      <c r="J34" s="24">
        <v>2101281.7463000002</v>
      </c>
      <c r="K34" s="2">
        <f t="shared" si="1"/>
        <v>1428.5714285714287</v>
      </c>
      <c r="L34" s="2">
        <f t="shared" si="2"/>
        <v>714.28571428571433</v>
      </c>
      <c r="M34" s="2">
        <f t="shared" si="3"/>
        <v>625</v>
      </c>
      <c r="N34" s="2">
        <v>6.9999999999999999E-4</v>
      </c>
      <c r="O34" s="2">
        <v>1.4E-3</v>
      </c>
      <c r="P34" s="2">
        <v>1.6000000000000001E-3</v>
      </c>
    </row>
    <row r="35" spans="1:16" s="2" customFormat="1" x14ac:dyDescent="0.35">
      <c r="A35" s="2" t="s">
        <v>62</v>
      </c>
      <c r="B35" s="2" t="s">
        <v>132</v>
      </c>
      <c r="C35" s="2" t="s">
        <v>15</v>
      </c>
      <c r="D35" s="2" t="s">
        <v>16</v>
      </c>
      <c r="E35" s="2" t="s">
        <v>17</v>
      </c>
      <c r="F35" s="2" t="s">
        <v>18</v>
      </c>
      <c r="G35" s="2" t="s">
        <v>19</v>
      </c>
      <c r="H35" s="24">
        <v>-5468955.6615000004</v>
      </c>
      <c r="I35" s="24">
        <v>-2517712.8867000001</v>
      </c>
      <c r="J35" s="24">
        <v>2101353.7031</v>
      </c>
      <c r="K35" s="2">
        <f t="shared" si="1"/>
        <v>1666.6666666666667</v>
      </c>
      <c r="L35" s="2">
        <f t="shared" si="2"/>
        <v>909.09090909090901</v>
      </c>
      <c r="M35" s="2">
        <f t="shared" si="3"/>
        <v>769.23076923076928</v>
      </c>
      <c r="N35" s="2">
        <v>5.9999999999999995E-4</v>
      </c>
      <c r="O35" s="2">
        <v>1.1000000000000001E-3</v>
      </c>
      <c r="P35" s="2">
        <v>1.2999999999999999E-3</v>
      </c>
    </row>
    <row r="36" spans="1:16" s="2" customFormat="1" x14ac:dyDescent="0.35">
      <c r="A36" s="2" t="s">
        <v>63</v>
      </c>
      <c r="B36" s="2" t="s">
        <v>133</v>
      </c>
      <c r="C36" s="2" t="s">
        <v>15</v>
      </c>
      <c r="D36" s="2" t="s">
        <v>16</v>
      </c>
      <c r="E36" s="2" t="s">
        <v>17</v>
      </c>
      <c r="F36" s="2" t="s">
        <v>18</v>
      </c>
      <c r="G36" s="2" t="s">
        <v>19</v>
      </c>
      <c r="H36" s="24">
        <v>-5468931.8194000004</v>
      </c>
      <c r="I36" s="24">
        <v>-2517685.1242999998</v>
      </c>
      <c r="J36" s="24">
        <v>2101458.0052999998</v>
      </c>
      <c r="K36" s="2">
        <f t="shared" si="1"/>
        <v>1428.5714285714287</v>
      </c>
      <c r="L36" s="2">
        <f t="shared" si="2"/>
        <v>769.23076923076928</v>
      </c>
      <c r="M36" s="2">
        <f t="shared" si="3"/>
        <v>714.28571428571433</v>
      </c>
      <c r="N36" s="2">
        <v>6.9999999999999999E-4</v>
      </c>
      <c r="O36" s="2">
        <v>1.2999999999999999E-3</v>
      </c>
      <c r="P36" s="2">
        <v>1.4E-3</v>
      </c>
    </row>
    <row r="37" spans="1:16" s="2" customFormat="1" x14ac:dyDescent="0.35">
      <c r="A37" s="2" t="s">
        <v>64</v>
      </c>
      <c r="B37" s="2" t="s">
        <v>134</v>
      </c>
      <c r="C37" s="2" t="s">
        <v>15</v>
      </c>
      <c r="D37" s="2" t="s">
        <v>16</v>
      </c>
      <c r="E37" s="2" t="s">
        <v>17</v>
      </c>
      <c r="F37" s="2" t="s">
        <v>18</v>
      </c>
      <c r="G37" s="2" t="s">
        <v>19</v>
      </c>
      <c r="H37" s="24">
        <v>-5468913.0856999997</v>
      </c>
      <c r="I37" s="24">
        <v>-2517646.6767000002</v>
      </c>
      <c r="J37" s="24">
        <v>2101558.1531000002</v>
      </c>
      <c r="K37" s="2">
        <f t="shared" si="1"/>
        <v>1111.1111111111111</v>
      </c>
      <c r="L37" s="2">
        <f t="shared" si="2"/>
        <v>625</v>
      </c>
      <c r="M37" s="2">
        <f t="shared" si="3"/>
        <v>555.55555555555554</v>
      </c>
      <c r="N37" s="2">
        <v>8.9999999999999998E-4</v>
      </c>
      <c r="O37" s="2">
        <v>1.6000000000000001E-3</v>
      </c>
      <c r="P37" s="2">
        <v>1.8E-3</v>
      </c>
    </row>
    <row r="38" spans="1:16" s="2" customFormat="1" x14ac:dyDescent="0.35">
      <c r="A38" s="2" t="s">
        <v>65</v>
      </c>
      <c r="B38" s="2" t="s">
        <v>135</v>
      </c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4">
        <v>-5468913.3893999998</v>
      </c>
      <c r="I38" s="24">
        <v>-2517604.6888000001</v>
      </c>
      <c r="J38" s="24">
        <v>2101613.7267999998</v>
      </c>
      <c r="K38" s="2">
        <f t="shared" si="1"/>
        <v>1250</v>
      </c>
      <c r="L38" s="2">
        <f t="shared" si="2"/>
        <v>714.28571428571433</v>
      </c>
      <c r="M38" s="2">
        <f t="shared" si="3"/>
        <v>588.23529411764707</v>
      </c>
      <c r="N38" s="2">
        <v>8.0000000000000004E-4</v>
      </c>
      <c r="O38" s="2">
        <v>1.4E-3</v>
      </c>
      <c r="P38" s="2">
        <v>1.6999999999999999E-3</v>
      </c>
    </row>
    <row r="39" spans="1:16" s="2" customFormat="1" x14ac:dyDescent="0.35">
      <c r="A39" s="2" t="s">
        <v>136</v>
      </c>
      <c r="B39" s="2" t="s">
        <v>137</v>
      </c>
      <c r="C39" s="2" t="s">
        <v>15</v>
      </c>
      <c r="D39" s="2" t="s">
        <v>16</v>
      </c>
      <c r="E39" s="2" t="s">
        <v>17</v>
      </c>
      <c r="F39" s="2" t="s">
        <v>18</v>
      </c>
      <c r="G39" s="2" t="s">
        <v>19</v>
      </c>
      <c r="H39" s="24">
        <v>-5468890.7805000003</v>
      </c>
      <c r="I39" s="24">
        <v>-2517581.6995000001</v>
      </c>
      <c r="J39" s="24">
        <v>2101734.2640999998</v>
      </c>
      <c r="K39" s="2">
        <f t="shared" si="1"/>
        <v>1111.1111111111111</v>
      </c>
      <c r="L39" s="2">
        <f t="shared" si="2"/>
        <v>666.66666666666663</v>
      </c>
      <c r="M39" s="2">
        <f t="shared" si="3"/>
        <v>588.23529411764707</v>
      </c>
      <c r="N39" s="2">
        <v>8.9999999999999998E-4</v>
      </c>
      <c r="O39" s="2">
        <v>1.5E-3</v>
      </c>
      <c r="P39" s="2">
        <v>1.6999999999999999E-3</v>
      </c>
    </row>
    <row r="40" spans="1:16" s="2" customFormat="1" x14ac:dyDescent="0.35">
      <c r="A40" s="2" t="s">
        <v>138</v>
      </c>
      <c r="B40" s="2" t="s">
        <v>139</v>
      </c>
      <c r="C40" s="2" t="s">
        <v>15</v>
      </c>
      <c r="D40" s="2" t="s">
        <v>16</v>
      </c>
      <c r="E40" s="2" t="s">
        <v>17</v>
      </c>
      <c r="F40" s="2" t="s">
        <v>18</v>
      </c>
      <c r="G40" s="2" t="s">
        <v>19</v>
      </c>
      <c r="H40" s="24">
        <v>-5468867.6085000001</v>
      </c>
      <c r="I40" s="24">
        <v>-2517570.4885999998</v>
      </c>
      <c r="J40" s="24">
        <v>2101806.3423000001</v>
      </c>
      <c r="K40" s="2">
        <f t="shared" si="1"/>
        <v>1666.6666666666667</v>
      </c>
      <c r="L40" s="2">
        <f t="shared" si="2"/>
        <v>1111.1111111111111</v>
      </c>
      <c r="M40" s="2">
        <f t="shared" si="3"/>
        <v>909.09090909090901</v>
      </c>
      <c r="N40" s="2">
        <v>5.9999999999999995E-4</v>
      </c>
      <c r="O40" s="2">
        <v>8.9999999999999998E-4</v>
      </c>
      <c r="P40" s="2">
        <v>1.1000000000000001E-3</v>
      </c>
    </row>
    <row r="41" spans="1:16" s="2" customFormat="1" x14ac:dyDescent="0.35">
      <c r="A41" s="2" t="s">
        <v>140</v>
      </c>
      <c r="B41" s="2" t="s">
        <v>141</v>
      </c>
      <c r="C41" s="2" t="s">
        <v>15</v>
      </c>
      <c r="D41" s="2" t="s">
        <v>16</v>
      </c>
      <c r="E41" s="2" t="s">
        <v>17</v>
      </c>
      <c r="F41" s="2" t="s">
        <v>18</v>
      </c>
      <c r="G41" s="2" t="s">
        <v>19</v>
      </c>
      <c r="H41" s="24">
        <v>-5469403.1347000003</v>
      </c>
      <c r="I41" s="24">
        <v>-2518445.6697</v>
      </c>
      <c r="J41" s="24">
        <v>2099193.3536999999</v>
      </c>
      <c r="K41" s="2">
        <f t="shared" ref="K41:K45" si="4">1/N41</f>
        <v>1250</v>
      </c>
      <c r="L41" s="2">
        <f t="shared" ref="L41:L45" si="5">1/O41</f>
        <v>555.55555555555554</v>
      </c>
      <c r="M41" s="2">
        <f t="shared" ref="M41:M45" si="6">1/P41</f>
        <v>500</v>
      </c>
      <c r="N41" s="2">
        <v>8.0000000000000004E-4</v>
      </c>
      <c r="O41" s="2">
        <v>1.8E-3</v>
      </c>
      <c r="P41" s="2">
        <v>2E-3</v>
      </c>
    </row>
    <row r="42" spans="1:16" s="2" customFormat="1" x14ac:dyDescent="0.35">
      <c r="A42" s="2" t="s">
        <v>142</v>
      </c>
      <c r="B42" s="2" t="s">
        <v>143</v>
      </c>
      <c r="C42" s="2" t="s">
        <v>15</v>
      </c>
      <c r="D42" s="2" t="s">
        <v>16</v>
      </c>
      <c r="E42" s="2" t="s">
        <v>17</v>
      </c>
      <c r="F42" s="2" t="s">
        <v>18</v>
      </c>
      <c r="G42" s="2" t="s">
        <v>19</v>
      </c>
      <c r="H42" s="24">
        <v>-5469456.1733999997</v>
      </c>
      <c r="I42" s="24">
        <v>-2518361.5743</v>
      </c>
      <c r="J42" s="24">
        <v>2099146.1446000002</v>
      </c>
      <c r="K42" s="2">
        <f t="shared" si="4"/>
        <v>1428.5714285714287</v>
      </c>
      <c r="L42" s="2">
        <f t="shared" si="5"/>
        <v>666.66666666666663</v>
      </c>
      <c r="M42" s="2">
        <f t="shared" si="6"/>
        <v>625</v>
      </c>
      <c r="N42" s="2">
        <v>6.9999999999999999E-4</v>
      </c>
      <c r="O42" s="2">
        <v>1.5E-3</v>
      </c>
      <c r="P42" s="2">
        <v>1.6000000000000001E-3</v>
      </c>
    </row>
    <row r="43" spans="1:16" s="2" customFormat="1" x14ac:dyDescent="0.35">
      <c r="A43" s="2" t="s">
        <v>144</v>
      </c>
      <c r="B43" s="2" t="s">
        <v>145</v>
      </c>
      <c r="C43" s="2" t="s">
        <v>15</v>
      </c>
      <c r="D43" s="2" t="s">
        <v>16</v>
      </c>
      <c r="E43" s="2" t="s">
        <v>17</v>
      </c>
      <c r="F43" s="2" t="s">
        <v>18</v>
      </c>
      <c r="G43" s="2" t="s">
        <v>19</v>
      </c>
      <c r="H43" s="24">
        <v>-5469515.3496000003</v>
      </c>
      <c r="I43" s="24">
        <v>-2518279.7022000002</v>
      </c>
      <c r="J43" s="24">
        <v>2099068.1757999999</v>
      </c>
      <c r="K43" s="2">
        <f t="shared" si="4"/>
        <v>1000</v>
      </c>
      <c r="L43" s="2">
        <f t="shared" si="5"/>
        <v>526.31578947368416</v>
      </c>
      <c r="M43" s="2">
        <f t="shared" si="6"/>
        <v>454.5454545454545</v>
      </c>
      <c r="N43" s="2">
        <v>1E-3</v>
      </c>
      <c r="O43" s="2">
        <v>1.9E-3</v>
      </c>
      <c r="P43" s="2">
        <v>2.2000000000000001E-3</v>
      </c>
    </row>
    <row r="44" spans="1:16" s="2" customFormat="1" x14ac:dyDescent="0.35">
      <c r="A44" s="2" t="s">
        <v>146</v>
      </c>
      <c r="B44" s="2" t="s">
        <v>147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4">
        <v>-5469620.8930000002</v>
      </c>
      <c r="I44" s="24">
        <v>-2518190.5635000002</v>
      </c>
      <c r="J44" s="24">
        <v>2098871.8561</v>
      </c>
      <c r="K44" s="2">
        <f t="shared" si="4"/>
        <v>2000</v>
      </c>
      <c r="L44" s="2">
        <f t="shared" si="5"/>
        <v>909.09090909090901</v>
      </c>
      <c r="M44" s="2">
        <f t="shared" si="6"/>
        <v>833.33333333333337</v>
      </c>
      <c r="N44" s="2">
        <v>5.0000000000000001E-4</v>
      </c>
      <c r="O44" s="2">
        <v>1.1000000000000001E-3</v>
      </c>
      <c r="P44" s="2">
        <v>1.1999999999999999E-3</v>
      </c>
    </row>
    <row r="45" spans="1:16" s="2" customFormat="1" x14ac:dyDescent="0.35">
      <c r="A45" s="2" t="s">
        <v>148</v>
      </c>
      <c r="B45" s="2" t="s">
        <v>149</v>
      </c>
      <c r="C45" s="2" t="s">
        <v>15</v>
      </c>
      <c r="D45" s="2" t="s">
        <v>16</v>
      </c>
      <c r="E45" s="2" t="s">
        <v>17</v>
      </c>
      <c r="F45" s="2" t="s">
        <v>18</v>
      </c>
      <c r="G45" s="2" t="s">
        <v>19</v>
      </c>
      <c r="H45" s="24">
        <v>-5469661.7375999996</v>
      </c>
      <c r="I45" s="24">
        <v>-2518142.0956000001</v>
      </c>
      <c r="J45" s="24">
        <v>2098787.3182000001</v>
      </c>
      <c r="K45" s="2">
        <f t="shared" si="4"/>
        <v>1111.1111111111111</v>
      </c>
      <c r="L45" s="2">
        <f t="shared" si="5"/>
        <v>666.66666666666663</v>
      </c>
      <c r="M45" s="2">
        <f t="shared" si="6"/>
        <v>555.55555555555554</v>
      </c>
      <c r="N45" s="2">
        <v>8.9999999999999998E-4</v>
      </c>
      <c r="O45" s="2">
        <v>1.5E-3</v>
      </c>
      <c r="P45" s="2">
        <v>1.8E-3</v>
      </c>
    </row>
  </sheetData>
  <mergeCells count="2"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22" sqref="H22:J22"/>
    </sheetView>
  </sheetViews>
  <sheetFormatPr baseColWidth="10" defaultRowHeight="14.5" x14ac:dyDescent="0.35"/>
  <cols>
    <col min="2" max="2" width="18.08984375" bestFit="1" customWidth="1"/>
    <col min="5" max="5" width="8.26953125" bestFit="1" customWidth="1"/>
    <col min="6" max="6" width="13.6328125" bestFit="1" customWidth="1"/>
    <col min="8" max="9" width="13" style="22" bestFit="1" customWidth="1"/>
    <col min="10" max="10" width="12.36328125" style="22" bestFit="1" customWidth="1"/>
    <col min="11" max="11" width="12.54296875" style="26" bestFit="1" customWidth="1"/>
    <col min="12" max="12" width="12.6328125" style="26" bestFit="1" customWidth="1"/>
    <col min="13" max="13" width="18.453125" style="26" bestFit="1" customWidth="1"/>
  </cols>
  <sheetData>
    <row r="1" spans="1:16" x14ac:dyDescent="0.35">
      <c r="A1" t="s">
        <v>151</v>
      </c>
      <c r="N1" s="5"/>
      <c r="O1" s="5"/>
      <c r="P1" s="5"/>
    </row>
    <row r="2" spans="1:16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</row>
    <row r="3" spans="1:16" s="29" customFormat="1" x14ac:dyDescent="0.35">
      <c r="A3" s="29" t="s">
        <v>14</v>
      </c>
      <c r="B3" s="30"/>
      <c r="C3" s="29" t="s">
        <v>15</v>
      </c>
      <c r="D3" s="29" t="s">
        <v>16</v>
      </c>
      <c r="E3" s="29" t="s">
        <v>84</v>
      </c>
      <c r="F3" s="29" t="s">
        <v>18</v>
      </c>
      <c r="G3" s="29" t="s">
        <v>19</v>
      </c>
      <c r="H3" s="46">
        <v>-5469242.7086104872</v>
      </c>
      <c r="I3" s="46">
        <v>-2518481.3139718673</v>
      </c>
      <c r="J3" s="46">
        <v>2099557.2170527275</v>
      </c>
      <c r="K3" s="48"/>
      <c r="L3" s="48"/>
      <c r="M3" s="48"/>
    </row>
    <row r="4" spans="1:16" s="29" customFormat="1" x14ac:dyDescent="0.35">
      <c r="A4" s="29" t="s">
        <v>93</v>
      </c>
      <c r="B4" s="29" t="s">
        <v>94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46">
        <v>-5469283.4261999996</v>
      </c>
      <c r="I4" s="46">
        <v>-2518481.0962</v>
      </c>
      <c r="J4" s="46">
        <v>2099460.6721000001</v>
      </c>
      <c r="K4" s="48">
        <v>6.9999999999999999E-4</v>
      </c>
      <c r="L4" s="48">
        <v>1.5E-3</v>
      </c>
      <c r="M4" s="48">
        <v>1.6000000000000001E-3</v>
      </c>
    </row>
    <row r="5" spans="1:16" s="29" customFormat="1" x14ac:dyDescent="0.35">
      <c r="A5" s="29" t="s">
        <v>95</v>
      </c>
      <c r="B5" s="29" t="s">
        <v>96</v>
      </c>
      <c r="C5" s="29" t="s">
        <v>15</v>
      </c>
      <c r="D5" s="29" t="s">
        <v>16</v>
      </c>
      <c r="E5" s="29" t="s">
        <v>17</v>
      </c>
      <c r="F5" s="29" t="s">
        <v>18</v>
      </c>
      <c r="G5" s="29" t="s">
        <v>19</v>
      </c>
      <c r="H5" s="46">
        <v>-5469324.0230999999</v>
      </c>
      <c r="I5" s="46">
        <v>-2518495.3646</v>
      </c>
      <c r="J5" s="46">
        <v>2099346.6576</v>
      </c>
      <c r="K5" s="48">
        <v>5.0000000000000001E-4</v>
      </c>
      <c r="L5" s="48">
        <v>1.1000000000000001E-3</v>
      </c>
      <c r="M5" s="48">
        <v>1.1999999999999999E-3</v>
      </c>
    </row>
    <row r="6" spans="1:16" s="29" customFormat="1" x14ac:dyDescent="0.35">
      <c r="A6" s="29" t="s">
        <v>97</v>
      </c>
      <c r="B6" s="29" t="s">
        <v>98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46">
        <v>-5469345.3647999996</v>
      </c>
      <c r="I6" s="46">
        <v>-2518520.5854000002</v>
      </c>
      <c r="J6" s="46">
        <v>2099254.7204</v>
      </c>
      <c r="K6" s="48">
        <v>5.9999999999999995E-4</v>
      </c>
      <c r="L6" s="48">
        <v>1.4E-3</v>
      </c>
      <c r="M6" s="48">
        <v>1.5E-3</v>
      </c>
    </row>
    <row r="7" spans="1:16" s="29" customFormat="1" x14ac:dyDescent="0.35">
      <c r="A7" s="29" t="s">
        <v>53</v>
      </c>
      <c r="B7" s="29" t="s">
        <v>99</v>
      </c>
      <c r="C7" s="29" t="s">
        <v>15</v>
      </c>
      <c r="D7" s="29" t="s">
        <v>16</v>
      </c>
      <c r="E7" s="29" t="s">
        <v>17</v>
      </c>
      <c r="F7" s="29" t="s">
        <v>18</v>
      </c>
      <c r="G7" s="29" t="s">
        <v>19</v>
      </c>
      <c r="H7" s="46">
        <v>-5469211.2220000001</v>
      </c>
      <c r="I7" s="46">
        <v>-2518467.2396</v>
      </c>
      <c r="J7" s="46">
        <v>2099656.9356</v>
      </c>
      <c r="K7" s="48">
        <v>5.0000000000000001E-4</v>
      </c>
      <c r="L7" s="48">
        <v>1.1000000000000001E-3</v>
      </c>
      <c r="M7" s="48">
        <v>1.1999999999999999E-3</v>
      </c>
    </row>
    <row r="8" spans="1:16" s="17" customFormat="1" x14ac:dyDescent="0.35">
      <c r="A8" s="17" t="s">
        <v>29</v>
      </c>
      <c r="B8" s="17" t="s">
        <v>100</v>
      </c>
      <c r="C8" s="17" t="s">
        <v>33</v>
      </c>
      <c r="D8" s="17" t="s">
        <v>16</v>
      </c>
      <c r="E8" s="17" t="s">
        <v>17</v>
      </c>
      <c r="F8" s="17" t="s">
        <v>34</v>
      </c>
      <c r="G8" s="17" t="s">
        <v>19</v>
      </c>
      <c r="H8" s="49">
        <v>-5469178.2096999995</v>
      </c>
      <c r="I8" s="49">
        <v>-2518469.9778999998</v>
      </c>
      <c r="J8" s="49">
        <v>2099754.3133999999</v>
      </c>
      <c r="K8" s="50">
        <v>0.03</v>
      </c>
      <c r="L8" s="50">
        <v>6.4600000000000005E-2</v>
      </c>
      <c r="M8" s="50">
        <v>7.1199999999999999E-2</v>
      </c>
    </row>
    <row r="9" spans="1:16" s="29" customFormat="1" x14ac:dyDescent="0.35">
      <c r="A9" s="29" t="s">
        <v>32</v>
      </c>
      <c r="B9" s="29" t="s">
        <v>101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46">
        <v>-5469158.2775999997</v>
      </c>
      <c r="I9" s="46">
        <v>-2518378.8059</v>
      </c>
      <c r="J9" s="46">
        <v>2099928.0180000002</v>
      </c>
      <c r="K9" s="48">
        <v>8.0000000000000004E-4</v>
      </c>
      <c r="L9" s="48">
        <v>1.6000000000000001E-3</v>
      </c>
      <c r="M9" s="48">
        <v>1.8E-3</v>
      </c>
    </row>
    <row r="10" spans="1:16" s="29" customFormat="1" x14ac:dyDescent="0.35">
      <c r="A10" s="29" t="s">
        <v>35</v>
      </c>
      <c r="B10" s="29" t="s">
        <v>102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-5469158.1978000002</v>
      </c>
      <c r="I10" s="46">
        <v>-2518324.6442</v>
      </c>
      <c r="J10" s="46">
        <v>2100028.557</v>
      </c>
      <c r="K10" s="48">
        <v>1E-3</v>
      </c>
      <c r="L10" s="48">
        <v>1.6999999999999999E-3</v>
      </c>
      <c r="M10" s="48">
        <v>2E-3</v>
      </c>
    </row>
    <row r="11" spans="1:16" s="29" customFormat="1" x14ac:dyDescent="0.35">
      <c r="A11" s="29" t="s">
        <v>36</v>
      </c>
      <c r="B11" s="29" t="s">
        <v>104</v>
      </c>
      <c r="C11" s="29" t="s">
        <v>15</v>
      </c>
      <c r="D11" s="29" t="s">
        <v>16</v>
      </c>
      <c r="E11" s="29" t="s">
        <v>17</v>
      </c>
      <c r="F11" s="29" t="s">
        <v>18</v>
      </c>
      <c r="G11" s="29" t="s">
        <v>19</v>
      </c>
      <c r="H11" s="46">
        <v>-5469128.8414000003</v>
      </c>
      <c r="I11" s="46">
        <v>-2518299.5249999999</v>
      </c>
      <c r="J11" s="46">
        <v>2100135.0279999999</v>
      </c>
      <c r="K11" s="48">
        <v>8.0000000000000004E-4</v>
      </c>
      <c r="L11" s="48">
        <v>1.4E-3</v>
      </c>
      <c r="M11" s="48">
        <v>1.6000000000000001E-3</v>
      </c>
    </row>
    <row r="12" spans="1:16" s="29" customFormat="1" x14ac:dyDescent="0.35">
      <c r="A12" s="29" t="s">
        <v>37</v>
      </c>
      <c r="B12" s="29" t="s">
        <v>106</v>
      </c>
      <c r="C12" s="29" t="s">
        <v>15</v>
      </c>
      <c r="D12" s="29" t="s">
        <v>16</v>
      </c>
      <c r="E12" s="29" t="s">
        <v>17</v>
      </c>
      <c r="F12" s="29" t="s">
        <v>18</v>
      </c>
      <c r="G12" s="29" t="s">
        <v>19</v>
      </c>
      <c r="H12" s="46">
        <v>-5469113.9173999997</v>
      </c>
      <c r="I12" s="46">
        <v>-2518271.5649999999</v>
      </c>
      <c r="J12" s="46">
        <v>2100233.267</v>
      </c>
      <c r="K12" s="48">
        <v>2.5999999999999999E-3</v>
      </c>
      <c r="L12" s="48">
        <v>4.1999999999999997E-3</v>
      </c>
      <c r="M12" s="48">
        <v>5.0000000000000001E-3</v>
      </c>
    </row>
    <row r="13" spans="1:16" s="29" customFormat="1" x14ac:dyDescent="0.35">
      <c r="A13" s="29" t="s">
        <v>38</v>
      </c>
      <c r="B13" s="29" t="s">
        <v>108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-5469116.6383999996</v>
      </c>
      <c r="I13" s="46">
        <v>-2518210.2099000001</v>
      </c>
      <c r="J13" s="46">
        <v>2100318.5131000001</v>
      </c>
      <c r="K13" s="48">
        <v>8.9999999999999998E-4</v>
      </c>
      <c r="L13" s="48">
        <v>1.5E-3</v>
      </c>
      <c r="M13" s="48">
        <v>1.6999999999999999E-3</v>
      </c>
    </row>
    <row r="14" spans="1:16" s="29" customFormat="1" x14ac:dyDescent="0.35">
      <c r="A14" s="29" t="s">
        <v>39</v>
      </c>
      <c r="B14" s="29" t="s">
        <v>110</v>
      </c>
      <c r="C14" s="29" t="s">
        <v>15</v>
      </c>
      <c r="D14" s="29" t="s">
        <v>16</v>
      </c>
      <c r="E14" s="29" t="s">
        <v>17</v>
      </c>
      <c r="F14" s="29" t="s">
        <v>18</v>
      </c>
      <c r="G14" s="29" t="s">
        <v>19</v>
      </c>
      <c r="H14" s="46">
        <v>-5469110.3129000003</v>
      </c>
      <c r="I14" s="46">
        <v>-2518159.9890000001</v>
      </c>
      <c r="J14" s="46">
        <v>2100404.5389999999</v>
      </c>
      <c r="K14" s="48">
        <v>1.6999999999999999E-3</v>
      </c>
      <c r="L14" s="48">
        <v>2.8E-3</v>
      </c>
      <c r="M14" s="48">
        <v>3.3E-3</v>
      </c>
    </row>
    <row r="15" spans="1:16" s="29" customFormat="1" x14ac:dyDescent="0.35">
      <c r="A15" s="29" t="s">
        <v>40</v>
      </c>
      <c r="B15" s="29" t="s">
        <v>112</v>
      </c>
      <c r="C15" s="29" t="s">
        <v>15</v>
      </c>
      <c r="D15" s="29" t="s">
        <v>16</v>
      </c>
      <c r="E15" s="29" t="s">
        <v>17</v>
      </c>
      <c r="F15" s="29" t="s">
        <v>18</v>
      </c>
      <c r="G15" s="29" t="s">
        <v>19</v>
      </c>
      <c r="H15" s="46">
        <v>-5469109.4753</v>
      </c>
      <c r="I15" s="46">
        <v>-2518145.7242000001</v>
      </c>
      <c r="J15" s="46">
        <v>2100419.9876999999</v>
      </c>
      <c r="K15" s="48">
        <v>1E-3</v>
      </c>
      <c r="L15" s="48">
        <v>1.8E-3</v>
      </c>
      <c r="M15" s="48">
        <v>2.0999999999999999E-3</v>
      </c>
    </row>
    <row r="16" spans="1:16" s="29" customFormat="1" x14ac:dyDescent="0.35">
      <c r="A16" s="29" t="s">
        <v>41</v>
      </c>
      <c r="B16" s="29" t="s">
        <v>114</v>
      </c>
      <c r="C16" s="29" t="s">
        <v>15</v>
      </c>
      <c r="D16" s="29" t="s">
        <v>16</v>
      </c>
      <c r="E16" s="29" t="s">
        <v>17</v>
      </c>
      <c r="F16" s="29" t="s">
        <v>18</v>
      </c>
      <c r="G16" s="29" t="s">
        <v>19</v>
      </c>
      <c r="H16" s="46">
        <v>-5469126.9929</v>
      </c>
      <c r="I16" s="46">
        <v>-2518101.4460999998</v>
      </c>
      <c r="J16" s="46">
        <v>2100423.2245</v>
      </c>
      <c r="K16" s="48">
        <v>5.1000000000000004E-3</v>
      </c>
      <c r="L16" s="48">
        <v>9.7000000000000003E-3</v>
      </c>
      <c r="M16" s="48">
        <v>1.0999999999999999E-2</v>
      </c>
    </row>
    <row r="17" spans="1:13" s="29" customFormat="1" x14ac:dyDescent="0.35">
      <c r="A17" s="29" t="s">
        <v>83</v>
      </c>
      <c r="B17" s="30"/>
      <c r="C17" s="29" t="s">
        <v>15</v>
      </c>
      <c r="D17" s="29" t="s">
        <v>16</v>
      </c>
      <c r="E17" s="29" t="s">
        <v>17</v>
      </c>
      <c r="F17" s="29" t="s">
        <v>18</v>
      </c>
      <c r="G17" s="29" t="s">
        <v>19</v>
      </c>
      <c r="H17" s="46">
        <v>-5469110.3139108103</v>
      </c>
      <c r="I17" s="46">
        <v>-2518105.0367216216</v>
      </c>
      <c r="J17" s="46">
        <v>2100461.0532753426</v>
      </c>
      <c r="K17" s="48"/>
      <c r="L17" s="48"/>
      <c r="M17" s="48"/>
    </row>
    <row r="18" spans="1:13" s="29" customFormat="1" x14ac:dyDescent="0.35">
      <c r="A18" s="29" t="s">
        <v>118</v>
      </c>
      <c r="B18" s="29" t="s">
        <v>119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-5469082.3567000004</v>
      </c>
      <c r="I18" s="46">
        <v>-2518111.4038999998</v>
      </c>
      <c r="J18" s="46">
        <v>2100513.9813999999</v>
      </c>
      <c r="K18" s="48">
        <v>8.0000000000000004E-4</v>
      </c>
      <c r="L18" s="48">
        <v>1.8E-3</v>
      </c>
      <c r="M18" s="48">
        <v>1.9E-3</v>
      </c>
    </row>
    <row r="19" spans="1:13" s="29" customFormat="1" x14ac:dyDescent="0.35">
      <c r="A19" s="29" t="s">
        <v>120</v>
      </c>
      <c r="B19" s="29" t="s">
        <v>121</v>
      </c>
      <c r="C19" s="29" t="s">
        <v>15</v>
      </c>
      <c r="D19" s="29" t="s">
        <v>16</v>
      </c>
      <c r="E19" s="29" t="s">
        <v>17</v>
      </c>
      <c r="F19" s="29" t="s">
        <v>18</v>
      </c>
      <c r="G19" s="29" t="s">
        <v>19</v>
      </c>
      <c r="H19" s="46">
        <v>-5469068.6423000004</v>
      </c>
      <c r="I19" s="46">
        <v>-2518070.0326999999</v>
      </c>
      <c r="J19" s="46">
        <v>2100602.6244999999</v>
      </c>
      <c r="K19" s="48">
        <v>6.9999999999999999E-4</v>
      </c>
      <c r="L19" s="48">
        <v>1.6999999999999999E-3</v>
      </c>
      <c r="M19" s="48">
        <v>1.9E-3</v>
      </c>
    </row>
    <row r="20" spans="1:13" s="29" customFormat="1" x14ac:dyDescent="0.35">
      <c r="A20" s="29" t="s">
        <v>122</v>
      </c>
      <c r="B20" s="29" t="s">
        <v>123</v>
      </c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19</v>
      </c>
      <c r="H20" s="46">
        <v>-5469048.6222000001</v>
      </c>
      <c r="I20" s="46">
        <v>-2518034.6025999999</v>
      </c>
      <c r="J20" s="46">
        <v>2100707.0255999998</v>
      </c>
      <c r="K20" s="48">
        <v>1E-3</v>
      </c>
      <c r="L20" s="48">
        <v>2.3E-3</v>
      </c>
      <c r="M20" s="48">
        <v>2.5000000000000001E-3</v>
      </c>
    </row>
    <row r="21" spans="1:13" s="29" customFormat="1" x14ac:dyDescent="0.35">
      <c r="A21" s="29" t="s">
        <v>124</v>
      </c>
      <c r="B21" s="29" t="s">
        <v>125</v>
      </c>
      <c r="C21" s="29" t="s">
        <v>15</v>
      </c>
      <c r="D21" s="29" t="s">
        <v>16</v>
      </c>
      <c r="E21" s="29" t="s">
        <v>17</v>
      </c>
      <c r="F21" s="29" t="s">
        <v>18</v>
      </c>
      <c r="G21" s="29" t="s">
        <v>19</v>
      </c>
      <c r="H21" s="46">
        <v>-5469048.7877000002</v>
      </c>
      <c r="I21" s="46">
        <v>-2517967.0477999998</v>
      </c>
      <c r="J21" s="46">
        <v>2100792.8106</v>
      </c>
      <c r="K21" s="48">
        <v>1.1000000000000001E-3</v>
      </c>
      <c r="L21" s="48">
        <v>2.3999999999999998E-3</v>
      </c>
      <c r="M21" s="48">
        <v>2.7000000000000001E-3</v>
      </c>
    </row>
    <row r="22" spans="1:13" s="29" customFormat="1" x14ac:dyDescent="0.35">
      <c r="A22" s="29" t="s">
        <v>54</v>
      </c>
      <c r="B22" s="29" t="s">
        <v>126</v>
      </c>
      <c r="C22" s="29" t="s">
        <v>15</v>
      </c>
      <c r="D22" s="29" t="s">
        <v>16</v>
      </c>
      <c r="E22" s="29" t="s">
        <v>17</v>
      </c>
      <c r="F22" s="29" t="s">
        <v>18</v>
      </c>
      <c r="G22" s="29" t="s">
        <v>19</v>
      </c>
      <c r="H22" s="46">
        <v>-5469031.8229</v>
      </c>
      <c r="I22" s="46">
        <v>-2517935.2500999998</v>
      </c>
      <c r="J22" s="46">
        <v>2100879.3138000001</v>
      </c>
      <c r="K22" s="48">
        <v>8.9999999999999998E-4</v>
      </c>
      <c r="L22" s="48">
        <v>1.6999999999999999E-3</v>
      </c>
      <c r="M22" s="48">
        <v>2E-3</v>
      </c>
    </row>
    <row r="23" spans="1:13" s="29" customFormat="1" x14ac:dyDescent="0.35">
      <c r="A23" s="29" t="s">
        <v>55</v>
      </c>
      <c r="B23" s="29" t="s">
        <v>127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-5469070.5378999999</v>
      </c>
      <c r="I23" s="46">
        <v>-2518100.1708999998</v>
      </c>
      <c r="J23" s="46">
        <v>2100551.0016999999</v>
      </c>
      <c r="K23" s="48">
        <v>5.0000000000000001E-4</v>
      </c>
      <c r="L23" s="48">
        <v>8.0000000000000004E-4</v>
      </c>
      <c r="M23" s="48">
        <v>8.9999999999999998E-4</v>
      </c>
    </row>
    <row r="24" spans="1:13" s="29" customFormat="1" x14ac:dyDescent="0.35">
      <c r="A24" s="29" t="s">
        <v>57</v>
      </c>
      <c r="B24" s="29" t="s">
        <v>128</v>
      </c>
      <c r="C24" s="29" t="s">
        <v>15</v>
      </c>
      <c r="D24" s="29" t="s">
        <v>16</v>
      </c>
      <c r="E24" s="29" t="s">
        <v>17</v>
      </c>
      <c r="F24" s="29" t="s">
        <v>18</v>
      </c>
      <c r="G24" s="29" t="s">
        <v>19</v>
      </c>
      <c r="H24" s="46">
        <v>-5469029.9889000002</v>
      </c>
      <c r="I24" s="46">
        <v>-2517883.7344999998</v>
      </c>
      <c r="J24" s="46">
        <v>2100973.9824000001</v>
      </c>
      <c r="K24" s="48">
        <v>6.9999999999999999E-4</v>
      </c>
      <c r="L24" s="48">
        <v>1.2999999999999999E-3</v>
      </c>
      <c r="M24" s="48">
        <v>1.5E-3</v>
      </c>
    </row>
    <row r="25" spans="1:13" s="29" customFormat="1" x14ac:dyDescent="0.35">
      <c r="A25" s="29" t="s">
        <v>58</v>
      </c>
      <c r="B25" s="29" t="s">
        <v>129</v>
      </c>
      <c r="C25" s="29" t="s">
        <v>15</v>
      </c>
      <c r="D25" s="29" t="s">
        <v>16</v>
      </c>
      <c r="E25" s="29" t="s">
        <v>17</v>
      </c>
      <c r="F25" s="29" t="s">
        <v>18</v>
      </c>
      <c r="G25" s="29" t="s">
        <v>19</v>
      </c>
      <c r="H25" s="46">
        <v>-5469021.6421999997</v>
      </c>
      <c r="I25" s="46">
        <v>-2517837.2875999999</v>
      </c>
      <c r="J25" s="46">
        <v>2101073.3119999999</v>
      </c>
      <c r="K25" s="48">
        <v>8.0000000000000004E-4</v>
      </c>
      <c r="L25" s="48">
        <v>1.4E-3</v>
      </c>
      <c r="M25" s="48">
        <v>1.6000000000000001E-3</v>
      </c>
    </row>
    <row r="26" spans="1:13" s="29" customFormat="1" x14ac:dyDescent="0.35">
      <c r="A26" s="29" t="s">
        <v>59</v>
      </c>
      <c r="B26" s="29" t="s">
        <v>130</v>
      </c>
      <c r="C26" s="29" t="s">
        <v>15</v>
      </c>
      <c r="D26" s="29" t="s">
        <v>16</v>
      </c>
      <c r="E26" s="29" t="s">
        <v>17</v>
      </c>
      <c r="F26" s="29" t="s">
        <v>18</v>
      </c>
      <c r="G26" s="29" t="s">
        <v>19</v>
      </c>
      <c r="H26" s="46">
        <v>-5468997.8865999999</v>
      </c>
      <c r="I26" s="46">
        <v>-2517811.0460999999</v>
      </c>
      <c r="J26" s="46">
        <v>2101172.3435</v>
      </c>
      <c r="K26" s="48">
        <v>6.9999999999999999E-4</v>
      </c>
      <c r="L26" s="48">
        <v>1.1999999999999999E-3</v>
      </c>
      <c r="M26" s="48">
        <v>1.2999999999999999E-3</v>
      </c>
    </row>
    <row r="27" spans="1:13" s="29" customFormat="1" x14ac:dyDescent="0.35">
      <c r="A27" s="29" t="s">
        <v>61</v>
      </c>
      <c r="B27" s="29" t="s">
        <v>131</v>
      </c>
      <c r="C27" s="29" t="s">
        <v>15</v>
      </c>
      <c r="D27" s="29" t="s">
        <v>16</v>
      </c>
      <c r="E27" s="29" t="s">
        <v>17</v>
      </c>
      <c r="F27" s="29" t="s">
        <v>18</v>
      </c>
      <c r="G27" s="29" t="s">
        <v>19</v>
      </c>
      <c r="H27" s="46">
        <v>-5468971.4675000003</v>
      </c>
      <c r="I27" s="46">
        <v>-2517765.5057000001</v>
      </c>
      <c r="J27" s="46">
        <v>2101281.7463000002</v>
      </c>
      <c r="K27" s="48">
        <v>6.9999999999999999E-4</v>
      </c>
      <c r="L27" s="48">
        <v>1.4E-3</v>
      </c>
      <c r="M27" s="48">
        <v>1.6000000000000001E-3</v>
      </c>
    </row>
    <row r="28" spans="1:13" s="29" customFormat="1" x14ac:dyDescent="0.35">
      <c r="A28" s="29" t="s">
        <v>62</v>
      </c>
      <c r="B28" s="29" t="s">
        <v>132</v>
      </c>
      <c r="C28" s="29" t="s">
        <v>15</v>
      </c>
      <c r="D28" s="29" t="s">
        <v>16</v>
      </c>
      <c r="E28" s="29" t="s">
        <v>17</v>
      </c>
      <c r="F28" s="29" t="s">
        <v>18</v>
      </c>
      <c r="G28" s="29" t="s">
        <v>19</v>
      </c>
      <c r="H28" s="46">
        <v>-5468955.6615000004</v>
      </c>
      <c r="I28" s="46">
        <v>-2517712.8867000001</v>
      </c>
      <c r="J28" s="46">
        <v>2101353.7031</v>
      </c>
      <c r="K28" s="48">
        <v>5.9999999999999995E-4</v>
      </c>
      <c r="L28" s="48">
        <v>1.1000000000000001E-3</v>
      </c>
      <c r="M28" s="48">
        <v>1.2999999999999999E-3</v>
      </c>
    </row>
    <row r="29" spans="1:13" s="29" customFormat="1" x14ac:dyDescent="0.35">
      <c r="A29" s="29" t="s">
        <v>63</v>
      </c>
      <c r="B29" s="29" t="s">
        <v>133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-5468931.8194000004</v>
      </c>
      <c r="I29" s="46">
        <v>-2517685.1242999998</v>
      </c>
      <c r="J29" s="46">
        <v>2101458.0052999998</v>
      </c>
      <c r="K29" s="48">
        <v>6.9999999999999999E-4</v>
      </c>
      <c r="L29" s="48">
        <v>1.2999999999999999E-3</v>
      </c>
      <c r="M29" s="48">
        <v>1.4E-3</v>
      </c>
    </row>
    <row r="30" spans="1:13" s="29" customFormat="1" x14ac:dyDescent="0.35">
      <c r="A30" s="29" t="s">
        <v>64</v>
      </c>
      <c r="B30" s="29" t="s">
        <v>134</v>
      </c>
      <c r="C30" s="29" t="s">
        <v>15</v>
      </c>
      <c r="D30" s="29" t="s">
        <v>16</v>
      </c>
      <c r="E30" s="29" t="s">
        <v>17</v>
      </c>
      <c r="F30" s="29" t="s">
        <v>18</v>
      </c>
      <c r="G30" s="29" t="s">
        <v>19</v>
      </c>
      <c r="H30" s="46">
        <v>-5468913.0856999997</v>
      </c>
      <c r="I30" s="46">
        <v>-2517646.6767000002</v>
      </c>
      <c r="J30" s="46">
        <v>2101558.1531000002</v>
      </c>
      <c r="K30" s="48">
        <v>8.9999999999999998E-4</v>
      </c>
      <c r="L30" s="48">
        <v>1.6000000000000001E-3</v>
      </c>
      <c r="M30" s="48">
        <v>1.8E-3</v>
      </c>
    </row>
    <row r="31" spans="1:13" s="29" customFormat="1" x14ac:dyDescent="0.35">
      <c r="A31" s="29" t="s">
        <v>65</v>
      </c>
      <c r="B31" s="29" t="s">
        <v>135</v>
      </c>
      <c r="C31" s="29" t="s">
        <v>15</v>
      </c>
      <c r="D31" s="29" t="s">
        <v>16</v>
      </c>
      <c r="E31" s="29" t="s">
        <v>17</v>
      </c>
      <c r="F31" s="29" t="s">
        <v>18</v>
      </c>
      <c r="G31" s="29" t="s">
        <v>19</v>
      </c>
      <c r="H31" s="46">
        <v>-5468913.3893999998</v>
      </c>
      <c r="I31" s="46">
        <v>-2517604.6888000001</v>
      </c>
      <c r="J31" s="46">
        <v>2101613.7267999998</v>
      </c>
      <c r="K31" s="48">
        <v>8.0000000000000004E-4</v>
      </c>
      <c r="L31" s="48">
        <v>1.4E-3</v>
      </c>
      <c r="M31" s="48">
        <v>1.6999999999999999E-3</v>
      </c>
    </row>
    <row r="32" spans="1:13" s="29" customFormat="1" x14ac:dyDescent="0.35">
      <c r="A32" s="29" t="s">
        <v>136</v>
      </c>
      <c r="B32" s="29" t="s">
        <v>137</v>
      </c>
      <c r="C32" s="29" t="s">
        <v>15</v>
      </c>
      <c r="D32" s="29" t="s">
        <v>16</v>
      </c>
      <c r="E32" s="29" t="s">
        <v>17</v>
      </c>
      <c r="F32" s="29" t="s">
        <v>18</v>
      </c>
      <c r="G32" s="29" t="s">
        <v>19</v>
      </c>
      <c r="H32" s="46">
        <v>-5468890.7805000003</v>
      </c>
      <c r="I32" s="46">
        <v>-2517581.6995000001</v>
      </c>
      <c r="J32" s="46">
        <v>2101734.2640999998</v>
      </c>
      <c r="K32" s="48">
        <v>8.9999999999999998E-4</v>
      </c>
      <c r="L32" s="48">
        <v>1.5E-3</v>
      </c>
      <c r="M32" s="48">
        <v>1.6999999999999999E-3</v>
      </c>
    </row>
    <row r="33" spans="1:13" s="29" customFormat="1" x14ac:dyDescent="0.35">
      <c r="A33" s="29" t="s">
        <v>138</v>
      </c>
      <c r="B33" s="29" t="s">
        <v>139</v>
      </c>
      <c r="C33" s="29" t="s">
        <v>15</v>
      </c>
      <c r="D33" s="29" t="s">
        <v>16</v>
      </c>
      <c r="E33" s="29" t="s">
        <v>17</v>
      </c>
      <c r="F33" s="29" t="s">
        <v>18</v>
      </c>
      <c r="G33" s="29" t="s">
        <v>19</v>
      </c>
      <c r="H33" s="46">
        <v>-5468867.6085000001</v>
      </c>
      <c r="I33" s="46">
        <v>-2517570.4885999998</v>
      </c>
      <c r="J33" s="46">
        <v>2101806.3423000001</v>
      </c>
      <c r="K33" s="48">
        <v>5.9999999999999995E-4</v>
      </c>
      <c r="L33" s="48">
        <v>8.9999999999999998E-4</v>
      </c>
      <c r="M33" s="48">
        <v>1.1000000000000001E-3</v>
      </c>
    </row>
    <row r="34" spans="1:13" s="29" customFormat="1" x14ac:dyDescent="0.35">
      <c r="A34" s="29" t="s">
        <v>140</v>
      </c>
      <c r="B34" s="29" t="s">
        <v>141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-5469403.1347000003</v>
      </c>
      <c r="I34" s="46">
        <v>-2518445.6697</v>
      </c>
      <c r="J34" s="46">
        <v>2099193.3536999999</v>
      </c>
      <c r="K34" s="48">
        <v>8.0000000000000004E-4</v>
      </c>
      <c r="L34" s="48">
        <v>1.8E-3</v>
      </c>
      <c r="M34" s="48">
        <v>2E-3</v>
      </c>
    </row>
    <row r="35" spans="1:13" s="29" customFormat="1" x14ac:dyDescent="0.35">
      <c r="A35" s="29" t="s">
        <v>142</v>
      </c>
      <c r="B35" s="29" t="s">
        <v>143</v>
      </c>
      <c r="C35" s="29" t="s">
        <v>15</v>
      </c>
      <c r="D35" s="29" t="s">
        <v>16</v>
      </c>
      <c r="E35" s="29" t="s">
        <v>17</v>
      </c>
      <c r="F35" s="29" t="s">
        <v>18</v>
      </c>
      <c r="G35" s="29" t="s">
        <v>19</v>
      </c>
      <c r="H35" s="46">
        <v>-5469456.1733999997</v>
      </c>
      <c r="I35" s="46">
        <v>-2518361.5743</v>
      </c>
      <c r="J35" s="46">
        <v>2099146.1446000002</v>
      </c>
      <c r="K35" s="48">
        <v>6.9999999999999999E-4</v>
      </c>
      <c r="L35" s="48">
        <v>1.5E-3</v>
      </c>
      <c r="M35" s="48">
        <v>1.6000000000000001E-3</v>
      </c>
    </row>
    <row r="36" spans="1:13" s="29" customFormat="1" x14ac:dyDescent="0.35">
      <c r="A36" s="29" t="s">
        <v>144</v>
      </c>
      <c r="B36" s="29" t="s">
        <v>145</v>
      </c>
      <c r="C36" s="29" t="s">
        <v>15</v>
      </c>
      <c r="D36" s="29" t="s">
        <v>16</v>
      </c>
      <c r="E36" s="29" t="s">
        <v>17</v>
      </c>
      <c r="F36" s="29" t="s">
        <v>18</v>
      </c>
      <c r="G36" s="29" t="s">
        <v>19</v>
      </c>
      <c r="H36" s="46">
        <v>-5469515.3496000003</v>
      </c>
      <c r="I36" s="46">
        <v>-2518279.7022000002</v>
      </c>
      <c r="J36" s="46">
        <v>2099068.1757999999</v>
      </c>
      <c r="K36" s="48">
        <v>1E-3</v>
      </c>
      <c r="L36" s="48">
        <v>1.9E-3</v>
      </c>
      <c r="M36" s="48">
        <v>2.2000000000000001E-3</v>
      </c>
    </row>
    <row r="37" spans="1:13" s="29" customFormat="1" x14ac:dyDescent="0.35">
      <c r="A37" s="29" t="s">
        <v>146</v>
      </c>
      <c r="B37" s="29" t="s">
        <v>147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-5469620.8930000002</v>
      </c>
      <c r="I37" s="46">
        <v>-2518190.5635000002</v>
      </c>
      <c r="J37" s="46">
        <v>2098871.8561</v>
      </c>
      <c r="K37" s="48">
        <v>5.0000000000000001E-4</v>
      </c>
      <c r="L37" s="48">
        <v>1.1000000000000001E-3</v>
      </c>
      <c r="M37" s="48">
        <v>1.1999999999999999E-3</v>
      </c>
    </row>
    <row r="38" spans="1:13" s="29" customFormat="1" x14ac:dyDescent="0.35">
      <c r="A38" s="29" t="s">
        <v>148</v>
      </c>
      <c r="B38" s="29" t="s">
        <v>149</v>
      </c>
      <c r="C38" s="29" t="s">
        <v>15</v>
      </c>
      <c r="D38" s="29" t="s">
        <v>16</v>
      </c>
      <c r="E38" s="29" t="s">
        <v>17</v>
      </c>
      <c r="F38" s="29" t="s">
        <v>18</v>
      </c>
      <c r="G38" s="29" t="s">
        <v>19</v>
      </c>
      <c r="H38" s="46">
        <v>-5469661.7375999996</v>
      </c>
      <c r="I38" s="46">
        <v>-2518142.0956000001</v>
      </c>
      <c r="J38" s="46">
        <v>2098787.3182000001</v>
      </c>
      <c r="K38" s="48">
        <v>8.9999999999999998E-4</v>
      </c>
      <c r="L38" s="48">
        <v>1.5E-3</v>
      </c>
      <c r="M38" s="48">
        <v>1.8E-3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B21" sqref="B21:D21"/>
    </sheetView>
  </sheetViews>
  <sheetFormatPr baseColWidth="10" defaultRowHeight="14.5" x14ac:dyDescent="0.35"/>
  <cols>
    <col min="1" max="1" width="10.90625" style="5"/>
    <col min="2" max="3" width="13" style="38" bestFit="1" customWidth="1"/>
    <col min="4" max="4" width="12.36328125" style="38" bestFit="1" customWidth="1"/>
    <col min="5" max="16384" width="10.90625" style="5"/>
  </cols>
  <sheetData>
    <row r="1" spans="1:4" x14ac:dyDescent="0.35">
      <c r="A1" s="5">
        <v>1</v>
      </c>
      <c r="B1" s="38">
        <v>-5469242.7086104872</v>
      </c>
      <c r="C1" s="38">
        <v>-2518481.3139718673</v>
      </c>
      <c r="D1" s="38">
        <v>2099557.2170527275</v>
      </c>
    </row>
    <row r="2" spans="1:4" x14ac:dyDescent="0.35">
      <c r="A2" s="5">
        <v>2</v>
      </c>
      <c r="B2" s="38">
        <v>-5469283.4261999996</v>
      </c>
      <c r="C2" s="38">
        <v>-2518481.0962</v>
      </c>
      <c r="D2" s="38">
        <v>2099460.6721000001</v>
      </c>
    </row>
    <row r="3" spans="1:4" x14ac:dyDescent="0.35">
      <c r="A3" s="5">
        <v>3</v>
      </c>
      <c r="B3" s="38">
        <v>-5469324.0230999999</v>
      </c>
      <c r="C3" s="38">
        <v>-2518495.3646</v>
      </c>
      <c r="D3" s="38">
        <v>2099346.6576</v>
      </c>
    </row>
    <row r="4" spans="1:4" x14ac:dyDescent="0.35">
      <c r="A4" s="5">
        <v>4</v>
      </c>
      <c r="B4" s="38">
        <v>-5469345.3647999996</v>
      </c>
      <c r="C4" s="38">
        <v>-2518520.5854000002</v>
      </c>
      <c r="D4" s="38">
        <v>2099254.7204</v>
      </c>
    </row>
    <row r="5" spans="1:4" x14ac:dyDescent="0.35">
      <c r="A5" s="5">
        <v>5</v>
      </c>
      <c r="B5" s="38">
        <v>-5469211.2220000001</v>
      </c>
      <c r="C5" s="38">
        <v>-2518467.2396</v>
      </c>
      <c r="D5" s="38">
        <v>2099656.9356</v>
      </c>
    </row>
    <row r="6" spans="1:4" x14ac:dyDescent="0.35">
      <c r="A6" s="5">
        <v>6</v>
      </c>
      <c r="B6" s="38" t="s">
        <v>217</v>
      </c>
      <c r="C6" s="38" t="s">
        <v>217</v>
      </c>
      <c r="D6" s="38" t="s">
        <v>217</v>
      </c>
    </row>
    <row r="7" spans="1:4" x14ac:dyDescent="0.35">
      <c r="A7" s="5">
        <v>7</v>
      </c>
      <c r="B7" s="38" t="s">
        <v>217</v>
      </c>
      <c r="C7" s="38" t="s">
        <v>217</v>
      </c>
      <c r="D7" s="38" t="s">
        <v>217</v>
      </c>
    </row>
    <row r="8" spans="1:4" x14ac:dyDescent="0.35">
      <c r="A8" s="5">
        <v>8</v>
      </c>
      <c r="B8" s="38">
        <v>-5469158.2775999997</v>
      </c>
      <c r="C8" s="38">
        <v>-2518378.8059</v>
      </c>
      <c r="D8" s="38">
        <v>2099928.0180000002</v>
      </c>
    </row>
    <row r="9" spans="1:4" x14ac:dyDescent="0.35">
      <c r="A9" s="5">
        <v>9</v>
      </c>
      <c r="B9" s="38">
        <v>-5469158.1978000002</v>
      </c>
      <c r="C9" s="38">
        <v>-2518324.6442</v>
      </c>
      <c r="D9" s="38">
        <v>2100028.557</v>
      </c>
    </row>
    <row r="10" spans="1:4" x14ac:dyDescent="0.35">
      <c r="A10" s="5">
        <v>10</v>
      </c>
      <c r="B10" s="38">
        <v>-5469128.8414000003</v>
      </c>
      <c r="C10" s="38">
        <v>-2518299.5249999999</v>
      </c>
      <c r="D10" s="38">
        <v>2100135.0279999999</v>
      </c>
    </row>
    <row r="11" spans="1:4" x14ac:dyDescent="0.35">
      <c r="A11" s="5">
        <v>11</v>
      </c>
      <c r="B11" s="38">
        <v>-5469113.9173999997</v>
      </c>
      <c r="C11" s="38">
        <v>-2518271.5649999999</v>
      </c>
      <c r="D11" s="38">
        <v>2100233.267</v>
      </c>
    </row>
    <row r="12" spans="1:4" x14ac:dyDescent="0.35">
      <c r="A12" s="5">
        <v>12</v>
      </c>
      <c r="B12" s="38">
        <v>-5469116.6383999996</v>
      </c>
      <c r="C12" s="38">
        <v>-2518210.2099000001</v>
      </c>
      <c r="D12" s="38">
        <v>2100318.5131000001</v>
      </c>
    </row>
    <row r="13" spans="1:4" x14ac:dyDescent="0.35">
      <c r="A13" s="5">
        <v>13</v>
      </c>
      <c r="B13" s="38">
        <v>-5469110.3129000003</v>
      </c>
      <c r="C13" s="38">
        <v>-2518159.9890000001</v>
      </c>
      <c r="D13" s="38">
        <v>2100404.5389999999</v>
      </c>
    </row>
    <row r="14" spans="1:4" x14ac:dyDescent="0.35">
      <c r="A14" s="5">
        <v>14</v>
      </c>
      <c r="B14" s="38">
        <v>-5469109.4753</v>
      </c>
      <c r="C14" s="38">
        <v>-2518145.7242000001</v>
      </c>
      <c r="D14" s="38">
        <v>2100419.9876999999</v>
      </c>
    </row>
    <row r="15" spans="1:4" x14ac:dyDescent="0.35">
      <c r="A15" s="5">
        <v>15</v>
      </c>
      <c r="B15" s="38">
        <v>-5469126.9929</v>
      </c>
      <c r="C15" s="38">
        <v>-2518101.4460999998</v>
      </c>
      <c r="D15" s="38">
        <v>2100423.2245</v>
      </c>
    </row>
    <row r="16" spans="1:4" x14ac:dyDescent="0.35">
      <c r="A16" s="5">
        <v>16</v>
      </c>
      <c r="B16" s="38">
        <v>-5469110.3139108103</v>
      </c>
      <c r="C16" s="38">
        <v>-2518105.0367216216</v>
      </c>
      <c r="D16" s="38">
        <v>2100461.0532753426</v>
      </c>
    </row>
    <row r="17" spans="1:4" x14ac:dyDescent="0.35">
      <c r="A17" s="5">
        <v>17</v>
      </c>
      <c r="B17" s="38">
        <v>-5469082.3567000004</v>
      </c>
      <c r="C17" s="38">
        <v>-2518111.4038999998</v>
      </c>
      <c r="D17" s="38">
        <v>2100513.9813999999</v>
      </c>
    </row>
    <row r="18" spans="1:4" x14ac:dyDescent="0.35">
      <c r="A18" s="5">
        <v>18</v>
      </c>
      <c r="B18" s="38">
        <v>-5469068.6423000004</v>
      </c>
      <c r="C18" s="38">
        <v>-2518070.0326999999</v>
      </c>
      <c r="D18" s="38">
        <v>2100602.6244999999</v>
      </c>
    </row>
    <row r="19" spans="1:4" x14ac:dyDescent="0.35">
      <c r="A19" s="5">
        <v>19</v>
      </c>
      <c r="B19" s="38">
        <v>-5469048.6222000001</v>
      </c>
      <c r="C19" s="38">
        <v>-2518034.6025999999</v>
      </c>
      <c r="D19" s="38">
        <v>2100707.0255999998</v>
      </c>
    </row>
    <row r="20" spans="1:4" x14ac:dyDescent="0.35">
      <c r="A20" s="5">
        <v>20</v>
      </c>
      <c r="B20" s="38">
        <v>-5469048.7877000002</v>
      </c>
      <c r="C20" s="38">
        <v>-2517967.0477999998</v>
      </c>
      <c r="D20" s="38">
        <v>2100792.8106</v>
      </c>
    </row>
    <row r="21" spans="1:4" x14ac:dyDescent="0.35">
      <c r="A21" s="5">
        <v>21</v>
      </c>
      <c r="B21" s="38">
        <v>-5469031.8229</v>
      </c>
      <c r="C21" s="38">
        <v>-2517935.2500999998</v>
      </c>
      <c r="D21" s="38">
        <v>2100879.3138000001</v>
      </c>
    </row>
    <row r="22" spans="1:4" x14ac:dyDescent="0.35">
      <c r="A22" s="5">
        <v>22</v>
      </c>
      <c r="B22" s="38">
        <v>-5469070.5378999999</v>
      </c>
      <c r="C22" s="38">
        <v>-2518100.1708999998</v>
      </c>
      <c r="D22" s="38">
        <v>2100551.0016999999</v>
      </c>
    </row>
    <row r="23" spans="1:4" x14ac:dyDescent="0.35">
      <c r="A23" s="5">
        <v>23</v>
      </c>
      <c r="B23" s="38">
        <v>-5469029.9889000002</v>
      </c>
      <c r="C23" s="38">
        <v>-2517883.7344999998</v>
      </c>
      <c r="D23" s="38">
        <v>2100973.9824000001</v>
      </c>
    </row>
    <row r="24" spans="1:4" x14ac:dyDescent="0.35">
      <c r="A24" s="5">
        <v>24</v>
      </c>
      <c r="B24" s="38">
        <v>-5469021.6421999997</v>
      </c>
      <c r="C24" s="38">
        <v>-2517837.2875999999</v>
      </c>
      <c r="D24" s="38">
        <v>2101073.3119999999</v>
      </c>
    </row>
    <row r="25" spans="1:4" x14ac:dyDescent="0.35">
      <c r="A25" s="5">
        <v>25</v>
      </c>
      <c r="B25" s="38">
        <v>-5468997.8865999999</v>
      </c>
      <c r="C25" s="38">
        <v>-2517811.0460999999</v>
      </c>
      <c r="D25" s="38">
        <v>2101172.3435</v>
      </c>
    </row>
    <row r="26" spans="1:4" x14ac:dyDescent="0.35">
      <c r="A26" s="5">
        <v>26</v>
      </c>
      <c r="B26" s="38" t="s">
        <v>217</v>
      </c>
      <c r="C26" s="38" t="s">
        <v>217</v>
      </c>
      <c r="D26" s="38" t="s">
        <v>217</v>
      </c>
    </row>
    <row r="27" spans="1:4" x14ac:dyDescent="0.35">
      <c r="A27" s="5">
        <v>27</v>
      </c>
      <c r="B27" s="38">
        <v>-5468971.4675000003</v>
      </c>
      <c r="C27" s="38">
        <v>-2517765.5057000001</v>
      </c>
      <c r="D27" s="38">
        <v>2101281.7463000002</v>
      </c>
    </row>
    <row r="28" spans="1:4" x14ac:dyDescent="0.35">
      <c r="A28" s="5">
        <v>28</v>
      </c>
      <c r="B28" s="38">
        <v>-5468955.6615000004</v>
      </c>
      <c r="C28" s="38">
        <v>-2517712.8867000001</v>
      </c>
      <c r="D28" s="38">
        <v>2101353.7031</v>
      </c>
    </row>
    <row r="29" spans="1:4" x14ac:dyDescent="0.35">
      <c r="A29" s="5">
        <v>29</v>
      </c>
      <c r="B29" s="38">
        <v>-5468931.8194000004</v>
      </c>
      <c r="C29" s="38">
        <v>-2517685.1242999998</v>
      </c>
      <c r="D29" s="38">
        <v>2101458.0052999998</v>
      </c>
    </row>
    <row r="30" spans="1:4" x14ac:dyDescent="0.35">
      <c r="A30" s="5">
        <v>30</v>
      </c>
      <c r="B30" s="38">
        <v>-5468913.0856999997</v>
      </c>
      <c r="C30" s="38">
        <v>-2517646.6767000002</v>
      </c>
      <c r="D30" s="38">
        <v>2101558.1531000002</v>
      </c>
    </row>
    <row r="31" spans="1:4" x14ac:dyDescent="0.35">
      <c r="A31" s="5">
        <v>31</v>
      </c>
      <c r="B31" s="38">
        <v>-5468913.3893999998</v>
      </c>
      <c r="C31" s="38">
        <v>-2517604.6888000001</v>
      </c>
      <c r="D31" s="38">
        <v>2101613.7267999998</v>
      </c>
    </row>
    <row r="32" spans="1:4" x14ac:dyDescent="0.35">
      <c r="A32" s="5">
        <v>32</v>
      </c>
      <c r="B32" s="38" t="s">
        <v>217</v>
      </c>
      <c r="C32" s="38" t="s">
        <v>217</v>
      </c>
      <c r="D32" s="38" t="s">
        <v>217</v>
      </c>
    </row>
    <row r="33" spans="1:4" x14ac:dyDescent="0.35">
      <c r="A33" s="5">
        <v>33</v>
      </c>
      <c r="B33" s="38">
        <v>-5468890.7805000003</v>
      </c>
      <c r="C33" s="38">
        <v>-2517581.6995000001</v>
      </c>
      <c r="D33" s="38">
        <v>2101734.2640999998</v>
      </c>
    </row>
    <row r="34" spans="1:4" x14ac:dyDescent="0.35">
      <c r="A34" s="5">
        <v>34</v>
      </c>
      <c r="B34" s="38">
        <v>-5468867.6085000001</v>
      </c>
      <c r="C34" s="38">
        <v>-2517570.4885999998</v>
      </c>
      <c r="D34" s="38">
        <v>2101806.3423000001</v>
      </c>
    </row>
    <row r="35" spans="1:4" x14ac:dyDescent="0.35">
      <c r="A35" s="5">
        <v>35</v>
      </c>
      <c r="B35" s="38" t="s">
        <v>217</v>
      </c>
      <c r="C35" s="38" t="s">
        <v>217</v>
      </c>
      <c r="D35" s="38" t="s">
        <v>217</v>
      </c>
    </row>
    <row r="36" spans="1:4" x14ac:dyDescent="0.35">
      <c r="A36" s="5">
        <v>36</v>
      </c>
      <c r="B36" s="38" t="s">
        <v>217</v>
      </c>
      <c r="C36" s="38" t="s">
        <v>217</v>
      </c>
      <c r="D36" s="38" t="s">
        <v>217</v>
      </c>
    </row>
    <row r="37" spans="1:4" x14ac:dyDescent="0.35">
      <c r="A37" s="5">
        <v>37</v>
      </c>
      <c r="B37" s="38" t="s">
        <v>217</v>
      </c>
      <c r="C37" s="38" t="s">
        <v>217</v>
      </c>
      <c r="D37" s="38" t="s">
        <v>217</v>
      </c>
    </row>
    <row r="38" spans="1:4" x14ac:dyDescent="0.35">
      <c r="A38" s="5">
        <v>38</v>
      </c>
      <c r="B38" s="38" t="s">
        <v>217</v>
      </c>
      <c r="C38" s="38" t="s">
        <v>217</v>
      </c>
      <c r="D38" s="38" t="s">
        <v>217</v>
      </c>
    </row>
    <row r="39" spans="1:4" x14ac:dyDescent="0.35">
      <c r="A39" s="5">
        <v>39</v>
      </c>
      <c r="B39" s="38" t="s">
        <v>217</v>
      </c>
      <c r="C39" s="38" t="s">
        <v>217</v>
      </c>
      <c r="D39" s="38" t="s">
        <v>217</v>
      </c>
    </row>
    <row r="40" spans="1:4" x14ac:dyDescent="0.35">
      <c r="A40" s="5">
        <v>40</v>
      </c>
      <c r="B40" s="38" t="s">
        <v>217</v>
      </c>
      <c r="C40" s="38" t="s">
        <v>217</v>
      </c>
      <c r="D40" s="38" t="s">
        <v>217</v>
      </c>
    </row>
    <row r="41" spans="1:4" x14ac:dyDescent="0.35">
      <c r="A41" s="5">
        <v>41</v>
      </c>
      <c r="B41" s="38" t="s">
        <v>217</v>
      </c>
      <c r="C41" s="38" t="s">
        <v>217</v>
      </c>
      <c r="D41" s="38" t="s">
        <v>217</v>
      </c>
    </row>
    <row r="42" spans="1:4" x14ac:dyDescent="0.35">
      <c r="A42" s="5">
        <v>42</v>
      </c>
      <c r="B42" s="38" t="s">
        <v>217</v>
      </c>
      <c r="C42" s="38" t="s">
        <v>217</v>
      </c>
      <c r="D42" s="38" t="s">
        <v>217</v>
      </c>
    </row>
    <row r="43" spans="1:4" x14ac:dyDescent="0.35">
      <c r="A43" s="5">
        <v>43</v>
      </c>
      <c r="B43" s="38" t="s">
        <v>217</v>
      </c>
      <c r="C43" s="38" t="s">
        <v>217</v>
      </c>
      <c r="D43" s="38" t="s">
        <v>217</v>
      </c>
    </row>
    <row r="44" spans="1:4" x14ac:dyDescent="0.35">
      <c r="A44" s="5">
        <v>44</v>
      </c>
      <c r="B44" s="38" t="s">
        <v>217</v>
      </c>
      <c r="C44" s="38" t="s">
        <v>217</v>
      </c>
      <c r="D44" s="38" t="s">
        <v>217</v>
      </c>
    </row>
    <row r="45" spans="1:4" x14ac:dyDescent="0.35">
      <c r="A45" s="5">
        <v>45</v>
      </c>
      <c r="B45" s="38" t="s">
        <v>217</v>
      </c>
      <c r="C45" s="38" t="s">
        <v>217</v>
      </c>
      <c r="D45" s="38" t="s">
        <v>217</v>
      </c>
    </row>
    <row r="46" spans="1:4" x14ac:dyDescent="0.35">
      <c r="A46" s="5">
        <v>46</v>
      </c>
      <c r="B46" s="38" t="s">
        <v>217</v>
      </c>
      <c r="C46" s="38" t="s">
        <v>217</v>
      </c>
      <c r="D46" s="38" t="s">
        <v>217</v>
      </c>
    </row>
    <row r="47" spans="1:4" x14ac:dyDescent="0.35">
      <c r="A47" s="5">
        <v>47</v>
      </c>
      <c r="B47" s="38">
        <v>-5469403.1347000003</v>
      </c>
      <c r="C47" s="38">
        <v>-2518445.6697</v>
      </c>
      <c r="D47" s="38">
        <v>2099193.3536999999</v>
      </c>
    </row>
    <row r="48" spans="1:4" x14ac:dyDescent="0.35">
      <c r="A48" s="5">
        <v>48</v>
      </c>
      <c r="B48" s="38">
        <v>-5469456.1733999997</v>
      </c>
      <c r="C48" s="38">
        <v>-2518361.5743</v>
      </c>
      <c r="D48" s="38">
        <v>2099146.1446000002</v>
      </c>
    </row>
    <row r="49" spans="1:4" x14ac:dyDescent="0.35">
      <c r="A49" s="5">
        <v>49</v>
      </c>
      <c r="B49" s="38">
        <v>-5469515.3496000003</v>
      </c>
      <c r="C49" s="38">
        <v>-2518279.7022000002</v>
      </c>
      <c r="D49" s="38">
        <v>2099068.1757999999</v>
      </c>
    </row>
    <row r="50" spans="1:4" x14ac:dyDescent="0.35">
      <c r="A50" s="5">
        <v>50</v>
      </c>
      <c r="B50" s="38" t="s">
        <v>217</v>
      </c>
      <c r="C50" s="38" t="s">
        <v>217</v>
      </c>
      <c r="D50" s="38" t="s">
        <v>217</v>
      </c>
    </row>
    <row r="51" spans="1:4" x14ac:dyDescent="0.35">
      <c r="A51" s="5">
        <v>51</v>
      </c>
      <c r="B51" s="38">
        <v>-5469620.8930000002</v>
      </c>
      <c r="C51" s="38">
        <v>-2518190.5635000002</v>
      </c>
      <c r="D51" s="38">
        <v>2098871.8561</v>
      </c>
    </row>
    <row r="52" spans="1:4" x14ac:dyDescent="0.35">
      <c r="A52" s="5">
        <v>52</v>
      </c>
      <c r="B52" s="38">
        <v>-5469661.7375999996</v>
      </c>
      <c r="C52" s="38">
        <v>-2518142.0956000001</v>
      </c>
      <c r="D52" s="38">
        <v>2098787.3182000001</v>
      </c>
    </row>
    <row r="53" spans="1:4" x14ac:dyDescent="0.35">
      <c r="A53" s="5">
        <v>53</v>
      </c>
      <c r="B53" s="38" t="s">
        <v>217</v>
      </c>
      <c r="C53" s="38" t="s">
        <v>217</v>
      </c>
      <c r="D53" s="38" t="s">
        <v>217</v>
      </c>
    </row>
    <row r="54" spans="1:4" x14ac:dyDescent="0.35">
      <c r="A54" s="5">
        <v>54</v>
      </c>
      <c r="B54" s="38" t="s">
        <v>217</v>
      </c>
      <c r="C54" s="38" t="s">
        <v>217</v>
      </c>
      <c r="D54" s="38" t="s">
        <v>217</v>
      </c>
    </row>
    <row r="55" spans="1:4" x14ac:dyDescent="0.35">
      <c r="A55" s="5">
        <v>55</v>
      </c>
      <c r="B55" s="38" t="s">
        <v>217</v>
      </c>
      <c r="C55" s="38" t="s">
        <v>217</v>
      </c>
      <c r="D55" s="38" t="s">
        <v>217</v>
      </c>
    </row>
    <row r="56" spans="1:4" x14ac:dyDescent="0.35">
      <c r="A56" s="5">
        <v>56</v>
      </c>
      <c r="B56" s="38" t="s">
        <v>217</v>
      </c>
      <c r="C56" s="38" t="s">
        <v>217</v>
      </c>
      <c r="D56" s="38" t="s">
        <v>217</v>
      </c>
    </row>
    <row r="57" spans="1:4" x14ac:dyDescent="0.35">
      <c r="A57" s="5">
        <v>57</v>
      </c>
      <c r="B57" s="38" t="s">
        <v>217</v>
      </c>
      <c r="C57" s="38" t="s">
        <v>217</v>
      </c>
      <c r="D57" s="38" t="s">
        <v>217</v>
      </c>
    </row>
    <row r="58" spans="1:4" x14ac:dyDescent="0.35">
      <c r="A58" s="5">
        <v>58</v>
      </c>
      <c r="B58" s="38" t="s">
        <v>217</v>
      </c>
      <c r="C58" s="38" t="s">
        <v>217</v>
      </c>
      <c r="D58" s="38" t="s">
        <v>217</v>
      </c>
    </row>
    <row r="59" spans="1:4" x14ac:dyDescent="0.35">
      <c r="A59" s="5">
        <v>59</v>
      </c>
      <c r="B59" s="38" t="s">
        <v>217</v>
      </c>
      <c r="C59" s="38" t="s">
        <v>217</v>
      </c>
      <c r="D59" s="38" t="s">
        <v>217</v>
      </c>
    </row>
    <row r="60" spans="1:4" x14ac:dyDescent="0.35">
      <c r="A60" s="5">
        <v>60</v>
      </c>
      <c r="B60" s="38" t="s">
        <v>217</v>
      </c>
      <c r="C60" s="38" t="s">
        <v>217</v>
      </c>
      <c r="D60" s="38" t="s">
        <v>217</v>
      </c>
    </row>
    <row r="61" spans="1:4" x14ac:dyDescent="0.35">
      <c r="A61" s="5">
        <v>61</v>
      </c>
      <c r="B61" s="38" t="s">
        <v>217</v>
      </c>
      <c r="C61" s="38" t="s">
        <v>217</v>
      </c>
      <c r="D61" s="38" t="s">
        <v>217</v>
      </c>
    </row>
    <row r="62" spans="1:4" x14ac:dyDescent="0.35">
      <c r="A62" s="5">
        <v>62</v>
      </c>
      <c r="B62" s="38" t="s">
        <v>217</v>
      </c>
      <c r="C62" s="38" t="s">
        <v>217</v>
      </c>
      <c r="D62" s="38" t="s">
        <v>217</v>
      </c>
    </row>
    <row r="63" spans="1:4" x14ac:dyDescent="0.35">
      <c r="A63" s="5">
        <v>63</v>
      </c>
      <c r="B63" s="38" t="s">
        <v>217</v>
      </c>
      <c r="C63" s="38" t="s">
        <v>217</v>
      </c>
      <c r="D63" s="38" t="s">
        <v>217</v>
      </c>
    </row>
    <row r="64" spans="1:4" x14ac:dyDescent="0.35">
      <c r="A64" s="5">
        <v>64</v>
      </c>
      <c r="B64" s="38" t="s">
        <v>217</v>
      </c>
      <c r="C64" s="38" t="s">
        <v>217</v>
      </c>
      <c r="D64" s="38" t="s">
        <v>217</v>
      </c>
    </row>
    <row r="65" spans="1:4" x14ac:dyDescent="0.35">
      <c r="A65" s="5">
        <v>65</v>
      </c>
      <c r="B65" s="38" t="s">
        <v>217</v>
      </c>
      <c r="C65" s="38" t="s">
        <v>217</v>
      </c>
      <c r="D65" s="38" t="s">
        <v>217</v>
      </c>
    </row>
    <row r="66" spans="1:4" x14ac:dyDescent="0.35">
      <c r="A66" s="5">
        <v>66</v>
      </c>
      <c r="B66" s="38" t="s">
        <v>217</v>
      </c>
      <c r="C66" s="38" t="s">
        <v>217</v>
      </c>
      <c r="D66" s="38" t="s">
        <v>217</v>
      </c>
    </row>
  </sheetData>
  <sortState ref="A1:D66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" workbookViewId="0">
      <selection activeCell="H23" sqref="H23:J23"/>
    </sheetView>
  </sheetViews>
  <sheetFormatPr baseColWidth="10" defaultRowHeight="14.5" x14ac:dyDescent="0.35"/>
  <cols>
    <col min="2" max="2" width="18.08984375" style="52" bestFit="1" customWidth="1"/>
    <col min="5" max="5" width="5.7265625" bestFit="1" customWidth="1"/>
    <col min="6" max="6" width="13.6328125" bestFit="1" customWidth="1"/>
    <col min="8" max="9" width="13" style="22" bestFit="1" customWidth="1"/>
    <col min="10" max="10" width="12.36328125" style="22" bestFit="1" customWidth="1"/>
    <col min="11" max="11" width="12.54296875" bestFit="1" customWidth="1"/>
    <col min="12" max="12" width="12.6328125" bestFit="1" customWidth="1"/>
    <col min="13" max="13" width="18.453125" bestFit="1" customWidth="1"/>
  </cols>
  <sheetData>
    <row r="1" spans="1:16" x14ac:dyDescent="0.35">
      <c r="A1" t="s">
        <v>216</v>
      </c>
      <c r="B1"/>
      <c r="K1" s="26"/>
      <c r="L1" s="26"/>
      <c r="M1" s="26"/>
      <c r="N1" s="5"/>
      <c r="O1" s="5"/>
      <c r="P1" s="5"/>
    </row>
    <row r="2" spans="1:16" s="1" customFormat="1" ht="13.5" x14ac:dyDescent="0.3">
      <c r="A2" s="19" t="s">
        <v>0</v>
      </c>
      <c r="B2" s="51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</row>
    <row r="3" spans="1:16" s="29" customFormat="1" x14ac:dyDescent="0.35">
      <c r="A3" s="29" t="s">
        <v>14</v>
      </c>
      <c r="B3" s="53">
        <v>43015.286979166667</v>
      </c>
      <c r="C3" s="29" t="s">
        <v>15</v>
      </c>
      <c r="D3" s="29" t="s">
        <v>16</v>
      </c>
      <c r="E3" s="29" t="s">
        <v>17</v>
      </c>
      <c r="F3" s="29" t="s">
        <v>18</v>
      </c>
      <c r="G3" s="29" t="s">
        <v>19</v>
      </c>
      <c r="H3" s="46">
        <v>-5469242.9417000003</v>
      </c>
      <c r="I3" s="46">
        <v>-2518481.1146</v>
      </c>
      <c r="J3" s="46">
        <v>2099557.5964000002</v>
      </c>
      <c r="K3" s="29">
        <v>2.9999999999999997E-4</v>
      </c>
      <c r="L3" s="29">
        <v>5.9999999999999995E-4</v>
      </c>
      <c r="M3" s="29">
        <v>6.9999999999999999E-4</v>
      </c>
    </row>
    <row r="4" spans="1:16" s="29" customFormat="1" x14ac:dyDescent="0.35">
      <c r="A4" s="29" t="s">
        <v>43</v>
      </c>
      <c r="B4" s="53">
        <v>42985.734895833331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46">
        <v>-5469283.6491999999</v>
      </c>
      <c r="I4" s="46">
        <v>-2518480.9008999998</v>
      </c>
      <c r="J4" s="46">
        <v>2099461.0588000002</v>
      </c>
      <c r="K4" s="29">
        <v>1E-4</v>
      </c>
      <c r="L4" s="29">
        <v>2.0000000000000001E-4</v>
      </c>
      <c r="M4" s="29">
        <v>2.9999999999999997E-4</v>
      </c>
    </row>
    <row r="5" spans="1:16" s="29" customFormat="1" x14ac:dyDescent="0.35">
      <c r="A5" s="29" t="s">
        <v>44</v>
      </c>
      <c r="B5" s="53">
        <v>42985.699479166666</v>
      </c>
      <c r="C5" s="29" t="s">
        <v>15</v>
      </c>
      <c r="D5" s="29" t="s">
        <v>16</v>
      </c>
      <c r="E5" s="29" t="s">
        <v>17</v>
      </c>
      <c r="F5" s="29" t="s">
        <v>18</v>
      </c>
      <c r="G5" s="29" t="s">
        <v>19</v>
      </c>
      <c r="H5" s="46">
        <v>-5469324.2227999996</v>
      </c>
      <c r="I5" s="46">
        <v>-2518495.1560999998</v>
      </c>
      <c r="J5" s="46">
        <v>2099347.0323999999</v>
      </c>
      <c r="K5" s="29">
        <v>1E-4</v>
      </c>
      <c r="L5" s="29">
        <v>2.9999999999999997E-4</v>
      </c>
      <c r="M5" s="29">
        <v>2.9999999999999997E-4</v>
      </c>
    </row>
    <row r="6" spans="1:16" s="29" customFormat="1" x14ac:dyDescent="0.35">
      <c r="A6" s="29" t="s">
        <v>45</v>
      </c>
      <c r="B6" s="53">
        <v>42985.72378472222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46">
        <v>-5469345.5700000003</v>
      </c>
      <c r="I6" s="46">
        <v>-2518520.3565000002</v>
      </c>
      <c r="J6" s="46">
        <v>2099255.1013000002</v>
      </c>
      <c r="K6" s="29">
        <v>1E-4</v>
      </c>
      <c r="L6" s="29">
        <v>2.0000000000000001E-4</v>
      </c>
      <c r="M6" s="29">
        <v>2.9999999999999997E-4</v>
      </c>
    </row>
    <row r="7" spans="1:16" s="29" customFormat="1" x14ac:dyDescent="0.35">
      <c r="A7" s="29" t="s">
        <v>67</v>
      </c>
      <c r="B7" s="53">
        <v>43015.336284722223</v>
      </c>
      <c r="C7" s="29" t="s">
        <v>15</v>
      </c>
      <c r="D7" s="29" t="s">
        <v>16</v>
      </c>
      <c r="E7" s="29" t="s">
        <v>17</v>
      </c>
      <c r="F7" s="29" t="s">
        <v>18</v>
      </c>
      <c r="G7" s="29" t="s">
        <v>19</v>
      </c>
      <c r="H7" s="46">
        <v>-5469211.4401000002</v>
      </c>
      <c r="I7" s="46">
        <v>-2518467.0419000001</v>
      </c>
      <c r="J7" s="46">
        <v>2099657.3223000001</v>
      </c>
      <c r="K7" s="29">
        <v>2.9999999999999997E-4</v>
      </c>
      <c r="L7" s="29">
        <v>6.9999999999999999E-4</v>
      </c>
      <c r="M7" s="29">
        <v>8.0000000000000004E-4</v>
      </c>
    </row>
    <row r="8" spans="1:16" s="29" customFormat="1" x14ac:dyDescent="0.35">
      <c r="A8" s="29" t="s">
        <v>73</v>
      </c>
      <c r="B8" s="53">
        <v>43015.332118055558</v>
      </c>
      <c r="C8" s="29" t="s">
        <v>15</v>
      </c>
      <c r="D8" s="29" t="s">
        <v>16</v>
      </c>
      <c r="E8" s="29" t="s">
        <v>17</v>
      </c>
      <c r="F8" s="29" t="s">
        <v>18</v>
      </c>
      <c r="G8" s="29" t="s">
        <v>19</v>
      </c>
      <c r="H8" s="46">
        <v>-5469178.5229000002</v>
      </c>
      <c r="I8" s="46">
        <v>-2518470.0112000001</v>
      </c>
      <c r="J8" s="46">
        <v>2099754.9317999999</v>
      </c>
      <c r="K8" s="29">
        <v>2.9999999999999997E-4</v>
      </c>
      <c r="L8" s="29">
        <v>6.9999999999999999E-4</v>
      </c>
      <c r="M8" s="29">
        <v>8.0000000000000004E-4</v>
      </c>
    </row>
    <row r="9" spans="1:16" s="29" customFormat="1" x14ac:dyDescent="0.35">
      <c r="A9" s="29" t="s">
        <v>31</v>
      </c>
      <c r="B9" s="53">
        <v>43015.549826388888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46">
        <v>-5469170.3267000001</v>
      </c>
      <c r="I9" s="46">
        <v>-2518420.1674000002</v>
      </c>
      <c r="J9" s="46">
        <v>2099832.1041000001</v>
      </c>
      <c r="K9" s="29">
        <v>2.9999999999999997E-4</v>
      </c>
      <c r="L9" s="29">
        <v>5.9999999999999995E-4</v>
      </c>
      <c r="M9" s="29">
        <v>6.9999999999999999E-4</v>
      </c>
    </row>
    <row r="10" spans="1:16" s="29" customFormat="1" x14ac:dyDescent="0.35">
      <c r="A10" s="29" t="s">
        <v>74</v>
      </c>
      <c r="B10" s="53">
        <v>43015.557812500003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-5469158.4713000003</v>
      </c>
      <c r="I10" s="46">
        <v>-2518378.5825</v>
      </c>
      <c r="J10" s="46">
        <v>2099928.4241999998</v>
      </c>
      <c r="K10" s="29">
        <v>2.9999999999999997E-4</v>
      </c>
      <c r="L10" s="29">
        <v>5.9999999999999995E-4</v>
      </c>
      <c r="M10" s="29">
        <v>6.9999999999999999E-4</v>
      </c>
    </row>
    <row r="11" spans="1:16" s="29" customFormat="1" x14ac:dyDescent="0.35">
      <c r="A11" s="29" t="s">
        <v>75</v>
      </c>
      <c r="B11" s="53">
        <v>43015.565104166664</v>
      </c>
      <c r="C11" s="29" t="s">
        <v>15</v>
      </c>
      <c r="D11" s="29" t="s">
        <v>16</v>
      </c>
      <c r="E11" s="29" t="s">
        <v>17</v>
      </c>
      <c r="F11" s="29" t="s">
        <v>18</v>
      </c>
      <c r="G11" s="29" t="s">
        <v>19</v>
      </c>
      <c r="H11" s="46">
        <v>-5469158.4056000002</v>
      </c>
      <c r="I11" s="46">
        <v>-2518324.4297000002</v>
      </c>
      <c r="J11" s="46">
        <v>2100028.9478000002</v>
      </c>
      <c r="K11" s="29">
        <v>2.9999999999999997E-4</v>
      </c>
      <c r="L11" s="29">
        <v>5.9999999999999995E-4</v>
      </c>
      <c r="M11" s="29">
        <v>6.9999999999999999E-4</v>
      </c>
    </row>
    <row r="12" spans="1:16" s="29" customFormat="1" x14ac:dyDescent="0.35">
      <c r="A12" s="29" t="s">
        <v>76</v>
      </c>
      <c r="B12" s="53">
        <v>43015.746701388889</v>
      </c>
      <c r="C12" s="29" t="s">
        <v>15</v>
      </c>
      <c r="D12" s="29" t="s">
        <v>16</v>
      </c>
      <c r="E12" s="29" t="s">
        <v>17</v>
      </c>
      <c r="F12" s="29" t="s">
        <v>18</v>
      </c>
      <c r="G12" s="29" t="s">
        <v>19</v>
      </c>
      <c r="H12" s="46">
        <v>-5469129.0515000001</v>
      </c>
      <c r="I12" s="46">
        <v>-2518299.3111999999</v>
      </c>
      <c r="J12" s="46">
        <v>2100135.4139</v>
      </c>
      <c r="K12" s="29">
        <v>2.9999999999999997E-4</v>
      </c>
      <c r="L12" s="29">
        <v>5.0000000000000001E-4</v>
      </c>
      <c r="M12" s="29">
        <v>5.9999999999999995E-4</v>
      </c>
    </row>
    <row r="13" spans="1:16" s="29" customFormat="1" x14ac:dyDescent="0.35">
      <c r="A13" s="29" t="s">
        <v>77</v>
      </c>
      <c r="B13" s="53">
        <v>43015.740798611114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-5469115.8475000001</v>
      </c>
      <c r="I13" s="46">
        <v>-2518271.8278000001</v>
      </c>
      <c r="J13" s="46">
        <v>2100234.2168999999</v>
      </c>
      <c r="K13" s="29">
        <v>2.0000000000000001E-4</v>
      </c>
      <c r="L13" s="29">
        <v>4.0000000000000002E-4</v>
      </c>
      <c r="M13" s="29">
        <v>4.0000000000000002E-4</v>
      </c>
    </row>
    <row r="14" spans="1:16" s="29" customFormat="1" x14ac:dyDescent="0.35">
      <c r="A14" s="29" t="s">
        <v>78</v>
      </c>
      <c r="B14" s="53">
        <v>43015.730729166666</v>
      </c>
      <c r="C14" s="29" t="s">
        <v>15</v>
      </c>
      <c r="D14" s="29" t="s">
        <v>16</v>
      </c>
      <c r="E14" s="29" t="s">
        <v>17</v>
      </c>
      <c r="F14" s="29" t="s">
        <v>18</v>
      </c>
      <c r="G14" s="29" t="s">
        <v>19</v>
      </c>
      <c r="H14" s="46">
        <v>-5469116.8838</v>
      </c>
      <c r="I14" s="46">
        <v>-2518210.0299</v>
      </c>
      <c r="J14" s="46">
        <v>2100318.8144999999</v>
      </c>
      <c r="K14" s="29">
        <v>2.0000000000000001E-4</v>
      </c>
      <c r="L14" s="29">
        <v>2.9999999999999997E-4</v>
      </c>
      <c r="M14" s="29">
        <v>4.0000000000000002E-4</v>
      </c>
    </row>
    <row r="15" spans="1:16" s="29" customFormat="1" x14ac:dyDescent="0.35">
      <c r="A15" s="29" t="s">
        <v>79</v>
      </c>
      <c r="B15" s="53">
        <v>43076.5546875</v>
      </c>
      <c r="C15" s="29" t="s">
        <v>15</v>
      </c>
      <c r="D15" s="29" t="s">
        <v>16</v>
      </c>
      <c r="E15" s="29" t="s">
        <v>17</v>
      </c>
      <c r="F15" s="29" t="s">
        <v>18</v>
      </c>
      <c r="G15" s="29" t="s">
        <v>19</v>
      </c>
      <c r="H15" s="46">
        <v>-5469110.5829999996</v>
      </c>
      <c r="I15" s="46">
        <v>-2518159.8154000002</v>
      </c>
      <c r="J15" s="46">
        <v>2100404.8344000001</v>
      </c>
      <c r="K15" s="29">
        <v>1E-4</v>
      </c>
      <c r="L15" s="29">
        <v>2.9999999999999997E-4</v>
      </c>
      <c r="M15" s="29">
        <v>2.9999999999999997E-4</v>
      </c>
    </row>
    <row r="16" spans="1:16" s="29" customFormat="1" x14ac:dyDescent="0.35">
      <c r="A16" s="29" t="s">
        <v>80</v>
      </c>
      <c r="B16" s="53">
        <v>43046.303993055553</v>
      </c>
      <c r="C16" s="29" t="s">
        <v>15</v>
      </c>
      <c r="D16" s="29" t="s">
        <v>16</v>
      </c>
      <c r="E16" s="29" t="s">
        <v>17</v>
      </c>
      <c r="F16" s="29" t="s">
        <v>18</v>
      </c>
      <c r="G16" s="29" t="s">
        <v>19</v>
      </c>
      <c r="H16" s="46">
        <v>-5469109.7395000001</v>
      </c>
      <c r="I16" s="46">
        <v>-2518145.5177000002</v>
      </c>
      <c r="J16" s="46">
        <v>2100420.3338000001</v>
      </c>
      <c r="K16" s="29">
        <v>2.9999999999999997E-4</v>
      </c>
      <c r="L16" s="29">
        <v>5.9999999999999995E-4</v>
      </c>
      <c r="M16" s="29">
        <v>6.9999999999999999E-4</v>
      </c>
    </row>
    <row r="17" spans="1:13" s="29" customFormat="1" x14ac:dyDescent="0.35">
      <c r="A17" s="29" t="s">
        <v>81</v>
      </c>
      <c r="B17" s="53">
        <v>43046.311979166669</v>
      </c>
      <c r="C17" s="29" t="s">
        <v>15</v>
      </c>
      <c r="D17" s="29" t="s">
        <v>16</v>
      </c>
      <c r="E17" s="29" t="s">
        <v>17</v>
      </c>
      <c r="F17" s="29" t="s">
        <v>18</v>
      </c>
      <c r="G17" s="29" t="s">
        <v>19</v>
      </c>
      <c r="H17" s="46">
        <v>-5469127.2582</v>
      </c>
      <c r="I17" s="46">
        <v>-2518101.2370000002</v>
      </c>
      <c r="J17" s="46">
        <v>2100423.5786000001</v>
      </c>
      <c r="K17" s="29">
        <v>2.9999999999999997E-4</v>
      </c>
      <c r="L17" s="29">
        <v>5.9999999999999995E-4</v>
      </c>
      <c r="M17" s="29">
        <v>6.9999999999999999E-4</v>
      </c>
    </row>
    <row r="18" spans="1:13" s="29" customFormat="1" x14ac:dyDescent="0.35">
      <c r="A18" s="29" t="s">
        <v>83</v>
      </c>
      <c r="B18" s="53">
        <v>43076.548784722225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-5469096.3501000004</v>
      </c>
      <c r="I18" s="46">
        <v>-2518107.9323</v>
      </c>
      <c r="J18" s="46">
        <v>2100494.4361</v>
      </c>
      <c r="K18" s="29">
        <v>1E-4</v>
      </c>
      <c r="L18" s="29">
        <v>2.9999999999999997E-4</v>
      </c>
      <c r="M18" s="29">
        <v>2.9999999999999997E-4</v>
      </c>
    </row>
    <row r="19" spans="1:13" s="29" customFormat="1" x14ac:dyDescent="0.35">
      <c r="A19" s="29" t="s">
        <v>47</v>
      </c>
      <c r="B19" s="53">
        <v>43076.575520833336</v>
      </c>
      <c r="C19" s="29" t="s">
        <v>15</v>
      </c>
      <c r="D19" s="29" t="s">
        <v>16</v>
      </c>
      <c r="E19" s="29" t="s">
        <v>17</v>
      </c>
      <c r="F19" s="29" t="s">
        <v>18</v>
      </c>
      <c r="G19" s="29" t="s">
        <v>19</v>
      </c>
      <c r="H19" s="46">
        <v>-5469082.6025999999</v>
      </c>
      <c r="I19" s="46">
        <v>-2518111.2409999999</v>
      </c>
      <c r="J19" s="46">
        <v>2100514.3561999998</v>
      </c>
      <c r="K19" s="29">
        <v>2.0000000000000001E-4</v>
      </c>
      <c r="L19" s="29">
        <v>2.9999999999999997E-4</v>
      </c>
      <c r="M19" s="29">
        <v>4.0000000000000002E-4</v>
      </c>
    </row>
    <row r="20" spans="1:13" s="29" customFormat="1" x14ac:dyDescent="0.35">
      <c r="A20" s="29" t="s">
        <v>48</v>
      </c>
      <c r="B20" s="54" t="s">
        <v>152</v>
      </c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19</v>
      </c>
      <c r="H20" s="46">
        <v>-5469068.8517000005</v>
      </c>
      <c r="I20" s="46">
        <v>-2518069.8402</v>
      </c>
      <c r="J20" s="46">
        <v>2100602.9881000002</v>
      </c>
      <c r="K20" s="29">
        <v>2.9999999999999997E-4</v>
      </c>
      <c r="L20" s="29">
        <v>5.9999999999999995E-4</v>
      </c>
      <c r="M20" s="29">
        <v>6.9999999999999999E-4</v>
      </c>
    </row>
    <row r="21" spans="1:13" s="29" customFormat="1" x14ac:dyDescent="0.35">
      <c r="A21" s="29" t="s">
        <v>49</v>
      </c>
      <c r="B21" s="54" t="s">
        <v>153</v>
      </c>
      <c r="C21" s="29" t="s">
        <v>15</v>
      </c>
      <c r="D21" s="29" t="s">
        <v>16</v>
      </c>
      <c r="E21" s="29" t="s">
        <v>17</v>
      </c>
      <c r="F21" s="29" t="s">
        <v>18</v>
      </c>
      <c r="G21" s="29" t="s">
        <v>19</v>
      </c>
      <c r="H21" s="46">
        <v>-5469048.8646999998</v>
      </c>
      <c r="I21" s="46">
        <v>-2518034.4366000001</v>
      </c>
      <c r="J21" s="46">
        <v>2100707.3986999998</v>
      </c>
      <c r="K21" s="29">
        <v>2.9999999999999997E-4</v>
      </c>
      <c r="L21" s="29">
        <v>6.9999999999999999E-4</v>
      </c>
      <c r="M21" s="29">
        <v>6.9999999999999999E-4</v>
      </c>
    </row>
    <row r="22" spans="1:13" s="29" customFormat="1" x14ac:dyDescent="0.35">
      <c r="A22" s="29" t="s">
        <v>50</v>
      </c>
      <c r="B22" s="54" t="s">
        <v>154</v>
      </c>
      <c r="C22" s="29" t="s">
        <v>15</v>
      </c>
      <c r="D22" s="29" t="s">
        <v>16</v>
      </c>
      <c r="E22" s="29" t="s">
        <v>17</v>
      </c>
      <c r="F22" s="29" t="s">
        <v>18</v>
      </c>
      <c r="G22" s="29" t="s">
        <v>19</v>
      </c>
      <c r="H22" s="46">
        <v>-5469049.0427000001</v>
      </c>
      <c r="I22" s="46">
        <v>-2517966.8832</v>
      </c>
      <c r="J22" s="46">
        <v>2100793.1861</v>
      </c>
      <c r="K22" s="29">
        <v>2.0000000000000001E-4</v>
      </c>
      <c r="L22" s="29">
        <v>4.0000000000000002E-4</v>
      </c>
      <c r="M22" s="29">
        <v>4.0000000000000002E-4</v>
      </c>
    </row>
    <row r="23" spans="1:13" s="29" customFormat="1" x14ac:dyDescent="0.35">
      <c r="A23" s="29" t="s">
        <v>82</v>
      </c>
      <c r="B23" s="54" t="s">
        <v>155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-5469032.0411</v>
      </c>
      <c r="I23" s="46">
        <v>-2517935.0668000001</v>
      </c>
      <c r="J23" s="46">
        <v>2100879.6756000002</v>
      </c>
      <c r="K23" s="29">
        <v>1E-4</v>
      </c>
      <c r="L23" s="29">
        <v>2.9999999999999997E-4</v>
      </c>
      <c r="M23" s="29">
        <v>2.9999999999999997E-4</v>
      </c>
    </row>
    <row r="24" spans="1:13" s="29" customFormat="1" x14ac:dyDescent="0.35">
      <c r="A24" s="29" t="s">
        <v>56</v>
      </c>
      <c r="B24" s="54" t="s">
        <v>156</v>
      </c>
      <c r="C24" s="29" t="s">
        <v>15</v>
      </c>
      <c r="D24" s="29" t="s">
        <v>16</v>
      </c>
      <c r="E24" s="29" t="s">
        <v>17</v>
      </c>
      <c r="F24" s="29" t="s">
        <v>18</v>
      </c>
      <c r="G24" s="29" t="s">
        <v>19</v>
      </c>
      <c r="H24" s="46">
        <v>-5469070.7825999996</v>
      </c>
      <c r="I24" s="46">
        <v>-2518100.0016999999</v>
      </c>
      <c r="J24" s="46">
        <v>2100551.3714999999</v>
      </c>
      <c r="K24" s="29">
        <v>2.9999999999999997E-4</v>
      </c>
      <c r="L24" s="29">
        <v>6.9999999999999999E-4</v>
      </c>
      <c r="M24" s="29">
        <v>6.9999999999999999E-4</v>
      </c>
    </row>
    <row r="25" spans="1:13" s="29" customFormat="1" x14ac:dyDescent="0.35">
      <c r="A25" s="29" t="s">
        <v>86</v>
      </c>
      <c r="B25" s="54" t="s">
        <v>157</v>
      </c>
      <c r="C25" s="29" t="s">
        <v>15</v>
      </c>
      <c r="D25" s="29" t="s">
        <v>16</v>
      </c>
      <c r="E25" s="29" t="s">
        <v>17</v>
      </c>
      <c r="F25" s="29" t="s">
        <v>18</v>
      </c>
      <c r="G25" s="29" t="s">
        <v>19</v>
      </c>
      <c r="H25" s="46">
        <v>-5469030.233</v>
      </c>
      <c r="I25" s="46">
        <v>-2517883.5570999999</v>
      </c>
      <c r="J25" s="46">
        <v>2100974.341</v>
      </c>
      <c r="K25" s="29">
        <v>1E-4</v>
      </c>
      <c r="L25" s="29">
        <v>2.9999999999999997E-4</v>
      </c>
      <c r="M25" s="29">
        <v>2.9999999999999997E-4</v>
      </c>
    </row>
    <row r="26" spans="1:13" s="29" customFormat="1" x14ac:dyDescent="0.35">
      <c r="A26" s="29" t="s">
        <v>51</v>
      </c>
      <c r="B26" s="54" t="s">
        <v>158</v>
      </c>
      <c r="C26" s="29" t="s">
        <v>15</v>
      </c>
      <c r="D26" s="29" t="s">
        <v>16</v>
      </c>
      <c r="E26" s="29" t="s">
        <v>17</v>
      </c>
      <c r="F26" s="29" t="s">
        <v>18</v>
      </c>
      <c r="G26" s="29" t="s">
        <v>19</v>
      </c>
      <c r="H26" s="46">
        <v>-5469021.8975</v>
      </c>
      <c r="I26" s="46">
        <v>-2517837.1290000002</v>
      </c>
      <c r="J26" s="46">
        <v>2101073.6548000001</v>
      </c>
      <c r="K26" s="29">
        <v>2.0000000000000001E-4</v>
      </c>
      <c r="L26" s="29">
        <v>4.0000000000000002E-4</v>
      </c>
      <c r="M26" s="29">
        <v>5.0000000000000001E-4</v>
      </c>
    </row>
    <row r="27" spans="1:13" s="29" customFormat="1" x14ac:dyDescent="0.35">
      <c r="A27" s="29" t="s">
        <v>87</v>
      </c>
      <c r="B27" s="54" t="s">
        <v>159</v>
      </c>
      <c r="C27" s="29" t="s">
        <v>15</v>
      </c>
      <c r="D27" s="29" t="s">
        <v>16</v>
      </c>
      <c r="E27" s="29" t="s">
        <v>17</v>
      </c>
      <c r="F27" s="29" t="s">
        <v>18</v>
      </c>
      <c r="G27" s="29" t="s">
        <v>19</v>
      </c>
      <c r="H27" s="46">
        <v>-5468998.1453999998</v>
      </c>
      <c r="I27" s="46">
        <v>-2517810.8794</v>
      </c>
      <c r="J27" s="46">
        <v>2101172.6932000001</v>
      </c>
      <c r="K27" s="29">
        <v>2.0000000000000001E-4</v>
      </c>
      <c r="L27" s="29">
        <v>5.0000000000000001E-4</v>
      </c>
      <c r="M27" s="29">
        <v>5.9999999999999995E-4</v>
      </c>
    </row>
    <row r="28" spans="1:13" s="29" customFormat="1" x14ac:dyDescent="0.35">
      <c r="A28" s="29" t="s">
        <v>52</v>
      </c>
      <c r="B28" s="54" t="s">
        <v>160</v>
      </c>
      <c r="C28" s="29" t="s">
        <v>15</v>
      </c>
      <c r="D28" s="29" t="s">
        <v>16</v>
      </c>
      <c r="E28" s="29" t="s">
        <v>17</v>
      </c>
      <c r="F28" s="29" t="s">
        <v>18</v>
      </c>
      <c r="G28" s="29" t="s">
        <v>19</v>
      </c>
      <c r="H28" s="46">
        <v>-5468988.0202000001</v>
      </c>
      <c r="I28" s="46">
        <v>-2517792.9923999999</v>
      </c>
      <c r="J28" s="46">
        <v>2101226.0381999998</v>
      </c>
      <c r="K28" s="29">
        <v>1E-4</v>
      </c>
      <c r="L28" s="29">
        <v>2.0000000000000001E-4</v>
      </c>
      <c r="M28" s="29">
        <v>2.9999999999999997E-4</v>
      </c>
    </row>
    <row r="29" spans="1:13" s="29" customFormat="1" x14ac:dyDescent="0.35">
      <c r="A29" s="29" t="s">
        <v>21</v>
      </c>
      <c r="B29" s="54" t="s">
        <v>161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-5468955.9524999997</v>
      </c>
      <c r="I29" s="46">
        <v>-2517712.7116999999</v>
      </c>
      <c r="J29" s="46">
        <v>2101354.0581999999</v>
      </c>
      <c r="K29" s="29">
        <v>1E-4</v>
      </c>
      <c r="L29" s="29">
        <v>2.9999999999999997E-4</v>
      </c>
      <c r="M29" s="29">
        <v>2.9999999999999997E-4</v>
      </c>
    </row>
    <row r="30" spans="1:13" s="29" customFormat="1" x14ac:dyDescent="0.35">
      <c r="A30" s="29" t="s">
        <v>22</v>
      </c>
      <c r="B30" s="54" t="s">
        <v>162</v>
      </c>
      <c r="C30" s="29" t="s">
        <v>15</v>
      </c>
      <c r="D30" s="29" t="s">
        <v>16</v>
      </c>
      <c r="E30" s="29" t="s">
        <v>17</v>
      </c>
      <c r="F30" s="29" t="s">
        <v>18</v>
      </c>
      <c r="G30" s="29" t="s">
        <v>19</v>
      </c>
      <c r="H30" s="46">
        <v>-5468932.1003999999</v>
      </c>
      <c r="I30" s="46">
        <v>-2517684.9432000001</v>
      </c>
      <c r="J30" s="46">
        <v>2101458.3528999998</v>
      </c>
      <c r="K30" s="29">
        <v>2.9999999999999997E-4</v>
      </c>
      <c r="L30" s="29">
        <v>5.9999999999999995E-4</v>
      </c>
      <c r="M30" s="29">
        <v>6.9999999999999999E-4</v>
      </c>
    </row>
    <row r="31" spans="1:13" s="29" customFormat="1" x14ac:dyDescent="0.35">
      <c r="A31" s="29" t="s">
        <v>23</v>
      </c>
      <c r="B31" s="54" t="s">
        <v>163</v>
      </c>
      <c r="C31" s="29" t="s">
        <v>15</v>
      </c>
      <c r="D31" s="29" t="s">
        <v>16</v>
      </c>
      <c r="E31" s="29" t="s">
        <v>17</v>
      </c>
      <c r="F31" s="29" t="s">
        <v>18</v>
      </c>
      <c r="G31" s="29" t="s">
        <v>19</v>
      </c>
      <c r="H31" s="46">
        <v>-5468913.3881999999</v>
      </c>
      <c r="I31" s="46">
        <v>-2517646.5011999998</v>
      </c>
      <c r="J31" s="46">
        <v>2101558.5018000002</v>
      </c>
      <c r="K31" s="29">
        <v>2.0000000000000001E-4</v>
      </c>
      <c r="L31" s="29">
        <v>2.9999999999999997E-4</v>
      </c>
      <c r="M31" s="29">
        <v>2.9999999999999997E-4</v>
      </c>
    </row>
    <row r="32" spans="1:13" s="29" customFormat="1" x14ac:dyDescent="0.35">
      <c r="A32" s="29" t="s">
        <v>24</v>
      </c>
      <c r="B32" s="54" t="s">
        <v>164</v>
      </c>
      <c r="C32" s="29" t="s">
        <v>15</v>
      </c>
      <c r="D32" s="29" t="s">
        <v>16</v>
      </c>
      <c r="E32" s="29" t="s">
        <v>17</v>
      </c>
      <c r="F32" s="29" t="s">
        <v>18</v>
      </c>
      <c r="G32" s="29" t="s">
        <v>19</v>
      </c>
      <c r="H32" s="46">
        <v>-5468913.7074999996</v>
      </c>
      <c r="I32" s="46">
        <v>-2517604.5251000002</v>
      </c>
      <c r="J32" s="46">
        <v>2101614.0759000001</v>
      </c>
      <c r="K32" s="29">
        <v>2.0000000000000001E-4</v>
      </c>
      <c r="L32" s="29">
        <v>5.0000000000000001E-4</v>
      </c>
      <c r="M32" s="29">
        <v>5.0000000000000001E-4</v>
      </c>
    </row>
    <row r="33" spans="1:13" s="29" customFormat="1" x14ac:dyDescent="0.35">
      <c r="A33" s="29" t="s">
        <v>25</v>
      </c>
      <c r="B33" s="54" t="s">
        <v>165</v>
      </c>
      <c r="C33" s="29" t="s">
        <v>15</v>
      </c>
      <c r="D33" s="29" t="s">
        <v>16</v>
      </c>
      <c r="E33" s="29" t="s">
        <v>17</v>
      </c>
      <c r="F33" s="29" t="s">
        <v>18</v>
      </c>
      <c r="G33" s="29" t="s">
        <v>19</v>
      </c>
      <c r="H33" s="46">
        <v>-5468888.8471999997</v>
      </c>
      <c r="I33" s="46">
        <v>-2517621.0843000002</v>
      </c>
      <c r="J33" s="46">
        <v>2101677.1036999999</v>
      </c>
      <c r="K33" s="29">
        <v>1E-4</v>
      </c>
      <c r="L33" s="29">
        <v>2.0000000000000001E-4</v>
      </c>
      <c r="M33" s="29">
        <v>2.0000000000000001E-4</v>
      </c>
    </row>
    <row r="34" spans="1:13" s="29" customFormat="1" x14ac:dyDescent="0.35">
      <c r="A34" s="29" t="s">
        <v>26</v>
      </c>
      <c r="B34" s="54" t="s">
        <v>166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-5468891.1206999999</v>
      </c>
      <c r="I34" s="46">
        <v>-2517581.5388000002</v>
      </c>
      <c r="J34" s="46">
        <v>2101734.6321999999</v>
      </c>
      <c r="K34" s="29">
        <v>2.9999999999999997E-4</v>
      </c>
      <c r="L34" s="29">
        <v>5.0000000000000001E-4</v>
      </c>
      <c r="M34" s="29">
        <v>5.0000000000000001E-4</v>
      </c>
    </row>
    <row r="35" spans="1:13" s="29" customFormat="1" x14ac:dyDescent="0.35">
      <c r="A35" s="29" t="s">
        <v>27</v>
      </c>
      <c r="B35" s="54" t="s">
        <v>167</v>
      </c>
      <c r="C35" s="29" t="s">
        <v>15</v>
      </c>
      <c r="D35" s="29" t="s">
        <v>16</v>
      </c>
      <c r="E35" s="29" t="s">
        <v>17</v>
      </c>
      <c r="F35" s="29" t="s">
        <v>18</v>
      </c>
      <c r="G35" s="29" t="s">
        <v>19</v>
      </c>
      <c r="H35" s="46">
        <v>-5468867.9478000002</v>
      </c>
      <c r="I35" s="46">
        <v>-2517570.3278000001</v>
      </c>
      <c r="J35" s="46">
        <v>2101806.7140000002</v>
      </c>
      <c r="K35" s="29">
        <v>1E-4</v>
      </c>
      <c r="L35" s="29">
        <v>2.9999999999999997E-4</v>
      </c>
      <c r="M35" s="29">
        <v>2.9999999999999997E-4</v>
      </c>
    </row>
    <row r="36" spans="1:13" s="29" customFormat="1" x14ac:dyDescent="0.35">
      <c r="A36" s="29" t="s">
        <v>168</v>
      </c>
      <c r="B36" s="54" t="s">
        <v>169</v>
      </c>
      <c r="C36" s="29" t="s">
        <v>15</v>
      </c>
      <c r="D36" s="29" t="s">
        <v>16</v>
      </c>
      <c r="E36" s="29" t="s">
        <v>17</v>
      </c>
      <c r="F36" s="29" t="s">
        <v>18</v>
      </c>
      <c r="G36" s="29" t="s">
        <v>19</v>
      </c>
      <c r="H36" s="46">
        <v>-5468852.2218000004</v>
      </c>
      <c r="I36" s="46">
        <v>-2517501.6649000002</v>
      </c>
      <c r="J36" s="46">
        <v>2101910.9117000001</v>
      </c>
      <c r="K36" s="29">
        <v>1E-4</v>
      </c>
      <c r="L36" s="29">
        <v>2.9999999999999997E-4</v>
      </c>
      <c r="M36" s="29">
        <v>2.9999999999999997E-4</v>
      </c>
    </row>
    <row r="37" spans="1:13" s="29" customFormat="1" x14ac:dyDescent="0.35">
      <c r="A37" s="29" t="s">
        <v>170</v>
      </c>
      <c r="B37" s="54" t="s">
        <v>171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-5468829.5199999996</v>
      </c>
      <c r="I37" s="46">
        <v>-2517470.7280000001</v>
      </c>
      <c r="J37" s="46">
        <v>2102010.8150999998</v>
      </c>
      <c r="K37" s="29">
        <v>1E-4</v>
      </c>
      <c r="L37" s="29">
        <v>2.9999999999999997E-4</v>
      </c>
      <c r="M37" s="29">
        <v>2.9999999999999997E-4</v>
      </c>
    </row>
    <row r="38" spans="1:13" s="29" customFormat="1" x14ac:dyDescent="0.35">
      <c r="A38" s="29" t="s">
        <v>172</v>
      </c>
      <c r="B38" s="54" t="s">
        <v>173</v>
      </c>
      <c r="C38" s="29" t="s">
        <v>15</v>
      </c>
      <c r="D38" s="29" t="s">
        <v>16</v>
      </c>
      <c r="E38" s="29" t="s">
        <v>17</v>
      </c>
      <c r="F38" s="29" t="s">
        <v>18</v>
      </c>
      <c r="G38" s="29" t="s">
        <v>19</v>
      </c>
      <c r="H38" s="46">
        <v>-5468819.0546000004</v>
      </c>
      <c r="I38" s="46">
        <v>-2517421.4717999999</v>
      </c>
      <c r="J38" s="46">
        <v>2102103.0728000002</v>
      </c>
      <c r="K38" s="29">
        <v>2.9999999999999997E-4</v>
      </c>
      <c r="L38" s="29">
        <v>4.0000000000000002E-4</v>
      </c>
      <c r="M38" s="29">
        <v>5.0000000000000001E-4</v>
      </c>
    </row>
    <row r="39" spans="1:13" s="29" customFormat="1" x14ac:dyDescent="0.35">
      <c r="A39" s="29" t="s">
        <v>174</v>
      </c>
      <c r="B39" s="54" t="s">
        <v>175</v>
      </c>
      <c r="C39" s="29" t="s">
        <v>15</v>
      </c>
      <c r="D39" s="29" t="s">
        <v>16</v>
      </c>
      <c r="E39" s="29" t="s">
        <v>17</v>
      </c>
      <c r="F39" s="29" t="s">
        <v>18</v>
      </c>
      <c r="G39" s="29" t="s">
        <v>19</v>
      </c>
      <c r="H39" s="46">
        <v>-5468799.1627000002</v>
      </c>
      <c r="I39" s="46">
        <v>-2517391.0172999999</v>
      </c>
      <c r="J39" s="46">
        <v>2102205.6642999998</v>
      </c>
      <c r="K39" s="29">
        <v>2.0000000000000001E-4</v>
      </c>
      <c r="L39" s="29">
        <v>4.0000000000000002E-4</v>
      </c>
      <c r="M39" s="29">
        <v>5.0000000000000001E-4</v>
      </c>
    </row>
    <row r="40" spans="1:13" s="29" customFormat="1" x14ac:dyDescent="0.35">
      <c r="A40" s="29" t="s">
        <v>176</v>
      </c>
      <c r="B40" s="54" t="s">
        <v>177</v>
      </c>
      <c r="C40" s="29" t="s">
        <v>15</v>
      </c>
      <c r="D40" s="29" t="s">
        <v>16</v>
      </c>
      <c r="E40" s="29" t="s">
        <v>17</v>
      </c>
      <c r="F40" s="29" t="s">
        <v>18</v>
      </c>
      <c r="G40" s="29" t="s">
        <v>19</v>
      </c>
      <c r="H40" s="46">
        <v>-5468800.6607999997</v>
      </c>
      <c r="I40" s="46">
        <v>-2517325.3324000002</v>
      </c>
      <c r="J40" s="46">
        <v>2102282.4128999999</v>
      </c>
      <c r="K40" s="29">
        <v>2.0000000000000001E-4</v>
      </c>
      <c r="L40" s="29">
        <v>4.0000000000000002E-4</v>
      </c>
      <c r="M40" s="29">
        <v>4.0000000000000002E-4</v>
      </c>
    </row>
    <row r="41" spans="1:13" s="29" customFormat="1" x14ac:dyDescent="0.35">
      <c r="A41" s="29" t="s">
        <v>178</v>
      </c>
      <c r="B41" s="54" t="s">
        <v>179</v>
      </c>
      <c r="C41" s="29" t="s">
        <v>15</v>
      </c>
      <c r="D41" s="29" t="s">
        <v>16</v>
      </c>
      <c r="E41" s="29" t="s">
        <v>17</v>
      </c>
      <c r="F41" s="29" t="s">
        <v>18</v>
      </c>
      <c r="G41" s="29" t="s">
        <v>19</v>
      </c>
      <c r="H41" s="46">
        <v>-5468769.1325000003</v>
      </c>
      <c r="I41" s="46">
        <v>-2517327.0022</v>
      </c>
      <c r="J41" s="46">
        <v>2102369.3021</v>
      </c>
      <c r="K41" s="29">
        <v>2.9999999999999997E-4</v>
      </c>
      <c r="L41" s="29">
        <v>5.9999999999999995E-4</v>
      </c>
      <c r="M41" s="29">
        <v>6.9999999999999999E-4</v>
      </c>
    </row>
    <row r="42" spans="1:13" s="29" customFormat="1" x14ac:dyDescent="0.35">
      <c r="A42" s="29" t="s">
        <v>180</v>
      </c>
      <c r="B42" s="54" t="s">
        <v>181</v>
      </c>
      <c r="C42" s="29" t="s">
        <v>15</v>
      </c>
      <c r="D42" s="29" t="s">
        <v>16</v>
      </c>
      <c r="E42" s="29" t="s">
        <v>17</v>
      </c>
      <c r="F42" s="29" t="s">
        <v>18</v>
      </c>
      <c r="G42" s="29" t="s">
        <v>19</v>
      </c>
      <c r="H42" s="46">
        <v>-5468780.8606000002</v>
      </c>
      <c r="I42" s="46">
        <v>-2517254.5570999999</v>
      </c>
      <c r="J42" s="46">
        <v>2102425.0025999998</v>
      </c>
      <c r="K42" s="29">
        <v>2.9999999999999997E-4</v>
      </c>
      <c r="L42" s="29">
        <v>5.0000000000000001E-4</v>
      </c>
      <c r="M42" s="29">
        <v>5.9999999999999995E-4</v>
      </c>
    </row>
    <row r="43" spans="1:13" s="29" customFormat="1" x14ac:dyDescent="0.35">
      <c r="A43" s="29" t="s">
        <v>182</v>
      </c>
      <c r="B43" s="54" t="s">
        <v>183</v>
      </c>
      <c r="C43" s="29" t="s">
        <v>15</v>
      </c>
      <c r="D43" s="29" t="s">
        <v>16</v>
      </c>
      <c r="E43" s="29" t="s">
        <v>17</v>
      </c>
      <c r="F43" s="29" t="s">
        <v>18</v>
      </c>
      <c r="G43" s="29" t="s">
        <v>19</v>
      </c>
      <c r="H43" s="46">
        <v>-5468742.5517999995</v>
      </c>
      <c r="I43" s="46">
        <v>-2517123.3838</v>
      </c>
      <c r="J43" s="46">
        <v>2102684.5099999998</v>
      </c>
      <c r="K43" s="29">
        <v>1E-4</v>
      </c>
      <c r="L43" s="29">
        <v>2.0000000000000001E-4</v>
      </c>
      <c r="M43" s="29">
        <v>2.0000000000000001E-4</v>
      </c>
    </row>
    <row r="44" spans="1:13" s="29" customFormat="1" x14ac:dyDescent="0.35">
      <c r="A44" s="29" t="s">
        <v>184</v>
      </c>
      <c r="B44" s="54" t="s">
        <v>185</v>
      </c>
      <c r="C44" s="29" t="s">
        <v>15</v>
      </c>
      <c r="D44" s="29" t="s">
        <v>16</v>
      </c>
      <c r="E44" s="29" t="s">
        <v>17</v>
      </c>
      <c r="F44" s="29" t="s">
        <v>18</v>
      </c>
      <c r="G44" s="29" t="s">
        <v>19</v>
      </c>
      <c r="H44" s="46">
        <v>-5468636.591</v>
      </c>
      <c r="I44" s="46">
        <v>-2517277.0932999998</v>
      </c>
      <c r="J44" s="46">
        <v>2102790.4622</v>
      </c>
      <c r="K44" s="29">
        <v>1E-4</v>
      </c>
      <c r="L44" s="29">
        <v>2.0000000000000001E-4</v>
      </c>
      <c r="M44" s="29">
        <v>2.0000000000000001E-4</v>
      </c>
    </row>
    <row r="45" spans="1:13" s="29" customFormat="1" x14ac:dyDescent="0.35">
      <c r="A45" s="29" t="s">
        <v>186</v>
      </c>
      <c r="B45" s="54" t="s">
        <v>187</v>
      </c>
      <c r="C45" s="29" t="s">
        <v>15</v>
      </c>
      <c r="D45" s="29" t="s">
        <v>16</v>
      </c>
      <c r="E45" s="29" t="s">
        <v>17</v>
      </c>
      <c r="F45" s="29" t="s">
        <v>18</v>
      </c>
      <c r="G45" s="29" t="s">
        <v>19</v>
      </c>
      <c r="H45" s="46">
        <v>-5468608.8735999996</v>
      </c>
      <c r="I45" s="46">
        <v>-2517222.4182000002</v>
      </c>
      <c r="J45" s="46">
        <v>2102934.0471000001</v>
      </c>
      <c r="K45" s="29">
        <v>2.9999999999999997E-4</v>
      </c>
      <c r="L45" s="29">
        <v>5.9999999999999995E-4</v>
      </c>
      <c r="M45" s="29">
        <v>6.9999999999999999E-4</v>
      </c>
    </row>
    <row r="46" spans="1:13" s="29" customFormat="1" x14ac:dyDescent="0.35">
      <c r="A46" s="29" t="s">
        <v>68</v>
      </c>
      <c r="B46" s="54" t="s">
        <v>188</v>
      </c>
      <c r="C46" s="29" t="s">
        <v>15</v>
      </c>
      <c r="D46" s="29" t="s">
        <v>16</v>
      </c>
      <c r="E46" s="29" t="s">
        <v>17</v>
      </c>
      <c r="F46" s="29" t="s">
        <v>18</v>
      </c>
      <c r="G46" s="29" t="s">
        <v>19</v>
      </c>
      <c r="H46" s="46">
        <v>-5469403.1412000004</v>
      </c>
      <c r="I46" s="46">
        <v>-2518445.3668</v>
      </c>
      <c r="J46" s="46">
        <v>2099193.6351000001</v>
      </c>
      <c r="K46" s="29">
        <v>1E-4</v>
      </c>
      <c r="L46" s="29">
        <v>2.9999999999999997E-4</v>
      </c>
      <c r="M46" s="29">
        <v>2.9999999999999997E-4</v>
      </c>
    </row>
    <row r="47" spans="1:13" s="29" customFormat="1" x14ac:dyDescent="0.35">
      <c r="A47" s="29" t="s">
        <v>69</v>
      </c>
      <c r="B47" s="54" t="s">
        <v>189</v>
      </c>
      <c r="C47" s="29" t="s">
        <v>15</v>
      </c>
      <c r="D47" s="29" t="s">
        <v>16</v>
      </c>
      <c r="E47" s="29" t="s">
        <v>17</v>
      </c>
      <c r="F47" s="29" t="s">
        <v>18</v>
      </c>
      <c r="G47" s="29" t="s">
        <v>19</v>
      </c>
      <c r="H47" s="46">
        <v>-5469456.2017000001</v>
      </c>
      <c r="I47" s="46">
        <v>-2518361.3014000002</v>
      </c>
      <c r="J47" s="46">
        <v>2099146.4383</v>
      </c>
      <c r="K47" s="29">
        <v>1E-4</v>
      </c>
      <c r="L47" s="29">
        <v>2.9999999999999997E-4</v>
      </c>
      <c r="M47" s="29">
        <v>2.9999999999999997E-4</v>
      </c>
    </row>
    <row r="48" spans="1:13" s="29" customFormat="1" x14ac:dyDescent="0.35">
      <c r="A48" s="29" t="s">
        <v>70</v>
      </c>
      <c r="B48" s="54" t="s">
        <v>190</v>
      </c>
      <c r="C48" s="29" t="s">
        <v>15</v>
      </c>
      <c r="D48" s="29" t="s">
        <v>16</v>
      </c>
      <c r="E48" s="29" t="s">
        <v>17</v>
      </c>
      <c r="F48" s="29" t="s">
        <v>18</v>
      </c>
      <c r="G48" s="29" t="s">
        <v>19</v>
      </c>
      <c r="H48" s="46">
        <v>-5469515.3278999999</v>
      </c>
      <c r="I48" s="46">
        <v>-2518279.4119000002</v>
      </c>
      <c r="J48" s="46">
        <v>2099068.4846999999</v>
      </c>
      <c r="K48" s="29">
        <v>4.0000000000000002E-4</v>
      </c>
      <c r="L48" s="29">
        <v>8.9999999999999998E-4</v>
      </c>
      <c r="M48" s="29">
        <v>1E-3</v>
      </c>
    </row>
    <row r="49" spans="1:13" s="29" customFormat="1" x14ac:dyDescent="0.35">
      <c r="A49" s="29" t="s">
        <v>46</v>
      </c>
      <c r="B49" s="54" t="s">
        <v>191</v>
      </c>
      <c r="C49" s="29" t="s">
        <v>15</v>
      </c>
      <c r="D49" s="29" t="s">
        <v>16</v>
      </c>
      <c r="E49" s="29" t="s">
        <v>17</v>
      </c>
      <c r="F49" s="29" t="s">
        <v>18</v>
      </c>
      <c r="G49" s="29" t="s">
        <v>19</v>
      </c>
      <c r="H49" s="46">
        <v>-5469583.2451999998</v>
      </c>
      <c r="I49" s="46">
        <v>-2518210.7433000002</v>
      </c>
      <c r="J49" s="46">
        <v>2098964.0677</v>
      </c>
      <c r="K49" s="29">
        <v>4.0000000000000002E-4</v>
      </c>
      <c r="L49" s="29">
        <v>8.9999999999999998E-4</v>
      </c>
      <c r="M49" s="29">
        <v>1E-3</v>
      </c>
    </row>
    <row r="50" spans="1:13" s="29" customFormat="1" x14ac:dyDescent="0.35">
      <c r="A50" s="29" t="s">
        <v>71</v>
      </c>
      <c r="B50" s="54" t="s">
        <v>192</v>
      </c>
      <c r="C50" s="29" t="s">
        <v>15</v>
      </c>
      <c r="D50" s="29" t="s">
        <v>16</v>
      </c>
      <c r="E50" s="29" t="s">
        <v>17</v>
      </c>
      <c r="F50" s="29" t="s">
        <v>18</v>
      </c>
      <c r="G50" s="29" t="s">
        <v>19</v>
      </c>
      <c r="H50" s="46">
        <v>-5469620.9046</v>
      </c>
      <c r="I50" s="46">
        <v>-2518190.2691000002</v>
      </c>
      <c r="J50" s="46">
        <v>2098872.1523000002</v>
      </c>
      <c r="K50" s="29">
        <v>4.0000000000000002E-4</v>
      </c>
      <c r="L50" s="29">
        <v>1E-3</v>
      </c>
      <c r="M50" s="29">
        <v>1E-3</v>
      </c>
    </row>
    <row r="51" spans="1:13" s="29" customFormat="1" x14ac:dyDescent="0.35">
      <c r="A51" s="29" t="s">
        <v>72</v>
      </c>
      <c r="B51" s="54" t="s">
        <v>193</v>
      </c>
      <c r="C51" s="29" t="s">
        <v>15</v>
      </c>
      <c r="D51" s="29" t="s">
        <v>16</v>
      </c>
      <c r="E51" s="29" t="s">
        <v>17</v>
      </c>
      <c r="F51" s="29" t="s">
        <v>18</v>
      </c>
      <c r="G51" s="29" t="s">
        <v>19</v>
      </c>
      <c r="H51" s="46">
        <v>-5469661.7210999997</v>
      </c>
      <c r="I51" s="46">
        <v>-2518141.7895999998</v>
      </c>
      <c r="J51" s="46">
        <v>2098787.6190999998</v>
      </c>
      <c r="K51" s="29">
        <v>5.0000000000000001E-4</v>
      </c>
      <c r="L51" s="29">
        <v>8.0000000000000004E-4</v>
      </c>
      <c r="M51" s="29">
        <v>8.9999999999999998E-4</v>
      </c>
    </row>
    <row r="52" spans="1:13" s="29" customFormat="1" x14ac:dyDescent="0.35">
      <c r="A52" s="29" t="s">
        <v>194</v>
      </c>
      <c r="B52" s="54" t="s">
        <v>195</v>
      </c>
      <c r="C52" s="29" t="s">
        <v>15</v>
      </c>
      <c r="D52" s="29" t="s">
        <v>16</v>
      </c>
      <c r="E52" s="29" t="s">
        <v>17</v>
      </c>
      <c r="F52" s="29" t="s">
        <v>18</v>
      </c>
      <c r="G52" s="29" t="s">
        <v>19</v>
      </c>
      <c r="H52" s="46">
        <v>-5469692.7796999998</v>
      </c>
      <c r="I52" s="46">
        <v>-2518137.8887999998</v>
      </c>
      <c r="J52" s="46">
        <v>2098693.585</v>
      </c>
      <c r="K52" s="29">
        <v>5.0000000000000001E-4</v>
      </c>
      <c r="L52" s="29">
        <v>8.9999999999999998E-4</v>
      </c>
      <c r="M52" s="29">
        <v>1E-3</v>
      </c>
    </row>
    <row r="53" spans="1:13" s="29" customFormat="1" x14ac:dyDescent="0.35">
      <c r="A53" s="29" t="s">
        <v>196</v>
      </c>
      <c r="B53" s="54" t="s">
        <v>197</v>
      </c>
      <c r="C53" s="29" t="s">
        <v>15</v>
      </c>
      <c r="D53" s="29" t="s">
        <v>16</v>
      </c>
      <c r="E53" s="29" t="s">
        <v>17</v>
      </c>
      <c r="F53" s="29" t="s">
        <v>18</v>
      </c>
      <c r="G53" s="29" t="s">
        <v>19</v>
      </c>
      <c r="H53" s="46">
        <v>-5469734.4636000004</v>
      </c>
      <c r="I53" s="46">
        <v>-2518059.1828999999</v>
      </c>
      <c r="J53" s="46">
        <v>2098645.7777999998</v>
      </c>
      <c r="K53" s="29">
        <v>5.0000000000000001E-4</v>
      </c>
      <c r="L53" s="29">
        <v>8.9999999999999998E-4</v>
      </c>
      <c r="M53" s="29">
        <v>1E-3</v>
      </c>
    </row>
    <row r="54" spans="1:13" s="29" customFormat="1" x14ac:dyDescent="0.35">
      <c r="A54" s="29" t="s">
        <v>198</v>
      </c>
      <c r="B54" s="54" t="s">
        <v>199</v>
      </c>
      <c r="C54" s="29" t="s">
        <v>15</v>
      </c>
      <c r="D54" s="29" t="s">
        <v>16</v>
      </c>
      <c r="E54" s="29" t="s">
        <v>17</v>
      </c>
      <c r="F54" s="29" t="s">
        <v>18</v>
      </c>
      <c r="G54" s="29" t="s">
        <v>19</v>
      </c>
      <c r="H54" s="46">
        <v>-5469774.9780000001</v>
      </c>
      <c r="I54" s="46">
        <v>-2518052.6521000001</v>
      </c>
      <c r="J54" s="46">
        <v>2098549.2346000001</v>
      </c>
      <c r="K54" s="29">
        <v>2.9999999999999997E-4</v>
      </c>
      <c r="L54" s="29">
        <v>5.9999999999999995E-4</v>
      </c>
      <c r="M54" s="29">
        <v>6.9999999999999999E-4</v>
      </c>
    </row>
    <row r="55" spans="1:13" s="29" customFormat="1" x14ac:dyDescent="0.35">
      <c r="A55" s="29" t="s">
        <v>200</v>
      </c>
      <c r="B55" s="54" t="s">
        <v>201</v>
      </c>
      <c r="C55" s="29" t="s">
        <v>15</v>
      </c>
      <c r="D55" s="29" t="s">
        <v>16</v>
      </c>
      <c r="E55" s="29" t="s">
        <v>17</v>
      </c>
      <c r="F55" s="29" t="s">
        <v>18</v>
      </c>
      <c r="G55" s="29" t="s">
        <v>19</v>
      </c>
      <c r="H55" s="46">
        <v>-5469804.1655000001</v>
      </c>
      <c r="I55" s="46">
        <v>-2518073.7878999999</v>
      </c>
      <c r="J55" s="46">
        <v>2098441.7368000001</v>
      </c>
      <c r="K55" s="29">
        <v>6.9999999999999999E-4</v>
      </c>
      <c r="L55" s="29">
        <v>1.1999999999999999E-3</v>
      </c>
      <c r="M55" s="29">
        <v>1.4E-3</v>
      </c>
    </row>
    <row r="56" spans="1:13" s="29" customFormat="1" x14ac:dyDescent="0.35">
      <c r="A56" s="29" t="s">
        <v>202</v>
      </c>
      <c r="B56" s="54" t="s">
        <v>203</v>
      </c>
      <c r="C56" s="29" t="s">
        <v>15</v>
      </c>
      <c r="D56" s="29" t="s">
        <v>16</v>
      </c>
      <c r="E56" s="29" t="s">
        <v>17</v>
      </c>
      <c r="F56" s="29" t="s">
        <v>18</v>
      </c>
      <c r="G56" s="29" t="s">
        <v>19</v>
      </c>
      <c r="H56" s="46">
        <v>-5469814.7034999998</v>
      </c>
      <c r="I56" s="46">
        <v>-2518118.7270999998</v>
      </c>
      <c r="J56" s="46">
        <v>2098344.8916000002</v>
      </c>
      <c r="K56" s="29">
        <v>4.0000000000000002E-4</v>
      </c>
      <c r="L56" s="29">
        <v>8.0000000000000004E-4</v>
      </c>
      <c r="M56" s="29">
        <v>8.9999999999999998E-4</v>
      </c>
    </row>
    <row r="57" spans="1:13" s="29" customFormat="1" x14ac:dyDescent="0.35">
      <c r="A57" s="29" t="s">
        <v>204</v>
      </c>
      <c r="B57" s="54" t="s">
        <v>205</v>
      </c>
      <c r="C57" s="29" t="s">
        <v>15</v>
      </c>
      <c r="D57" s="29" t="s">
        <v>16</v>
      </c>
      <c r="E57" s="29" t="s">
        <v>17</v>
      </c>
      <c r="F57" s="29" t="s">
        <v>18</v>
      </c>
      <c r="G57" s="29" t="s">
        <v>19</v>
      </c>
      <c r="H57" s="46">
        <v>-5469843.8507000003</v>
      </c>
      <c r="I57" s="46">
        <v>-2518150.5155000002</v>
      </c>
      <c r="J57" s="46">
        <v>2098220.8034000001</v>
      </c>
      <c r="K57" s="29">
        <v>2.9999999999999997E-4</v>
      </c>
      <c r="L57" s="29">
        <v>5.9999999999999995E-4</v>
      </c>
      <c r="M57" s="29">
        <v>6.9999999999999999E-4</v>
      </c>
    </row>
    <row r="58" spans="1:13" s="29" customFormat="1" x14ac:dyDescent="0.35">
      <c r="A58" s="29" t="s">
        <v>206</v>
      </c>
      <c r="B58" s="54" t="s">
        <v>207</v>
      </c>
      <c r="C58" s="29" t="s">
        <v>15</v>
      </c>
      <c r="D58" s="29" t="s">
        <v>16</v>
      </c>
      <c r="E58" s="29" t="s">
        <v>17</v>
      </c>
      <c r="F58" s="29" t="s">
        <v>18</v>
      </c>
      <c r="G58" s="29" t="s">
        <v>19</v>
      </c>
      <c r="H58" s="46">
        <v>-5469870.3830000004</v>
      </c>
      <c r="I58" s="46">
        <v>-2518175.0068000001</v>
      </c>
      <c r="J58" s="46">
        <v>2098124.4860999999</v>
      </c>
      <c r="K58" s="29">
        <v>2.9999999999999997E-4</v>
      </c>
      <c r="L58" s="29">
        <v>6.9999999999999999E-4</v>
      </c>
      <c r="M58" s="29">
        <v>6.9999999999999999E-4</v>
      </c>
    </row>
    <row r="59" spans="1:13" s="29" customFormat="1" x14ac:dyDescent="0.35">
      <c r="A59" s="29" t="s">
        <v>208</v>
      </c>
      <c r="B59" s="54" t="s">
        <v>209</v>
      </c>
      <c r="C59" s="29" t="s">
        <v>15</v>
      </c>
      <c r="D59" s="29" t="s">
        <v>16</v>
      </c>
      <c r="E59" s="29" t="s">
        <v>17</v>
      </c>
      <c r="F59" s="29" t="s">
        <v>18</v>
      </c>
      <c r="G59" s="29" t="s">
        <v>19</v>
      </c>
      <c r="H59" s="46">
        <v>-5469912.4713000003</v>
      </c>
      <c r="I59" s="46">
        <v>-2518147.7686999999</v>
      </c>
      <c r="J59" s="46">
        <v>2098033.0081000002</v>
      </c>
      <c r="K59" s="29">
        <v>4.0000000000000002E-4</v>
      </c>
      <c r="L59" s="29">
        <v>6.9999999999999999E-4</v>
      </c>
      <c r="M59" s="29">
        <v>8.0000000000000004E-4</v>
      </c>
    </row>
    <row r="60" spans="1:13" s="29" customFormat="1" x14ac:dyDescent="0.35">
      <c r="A60" s="29" t="s">
        <v>210</v>
      </c>
      <c r="B60" s="54" t="s">
        <v>211</v>
      </c>
      <c r="C60" s="29" t="s">
        <v>15</v>
      </c>
      <c r="D60" s="29" t="s">
        <v>16</v>
      </c>
      <c r="E60" s="29" t="s">
        <v>17</v>
      </c>
      <c r="F60" s="29" t="s">
        <v>18</v>
      </c>
      <c r="G60" s="29" t="s">
        <v>19</v>
      </c>
      <c r="H60" s="46">
        <v>-5469931.0182999996</v>
      </c>
      <c r="I60" s="46">
        <v>-2518180.8684999999</v>
      </c>
      <c r="J60" s="46">
        <v>2097936.352</v>
      </c>
      <c r="K60" s="29">
        <v>4.0000000000000002E-4</v>
      </c>
      <c r="L60" s="29">
        <v>6.9999999999999999E-4</v>
      </c>
      <c r="M60" s="29">
        <v>8.0000000000000004E-4</v>
      </c>
    </row>
    <row r="61" spans="1:13" s="29" customFormat="1" x14ac:dyDescent="0.35">
      <c r="A61" s="29" t="s">
        <v>212</v>
      </c>
      <c r="B61" s="54" t="s">
        <v>213</v>
      </c>
      <c r="C61" s="29" t="s">
        <v>15</v>
      </c>
      <c r="D61" s="29" t="s">
        <v>16</v>
      </c>
      <c r="E61" s="29" t="s">
        <v>17</v>
      </c>
      <c r="F61" s="29" t="s">
        <v>18</v>
      </c>
      <c r="G61" s="29" t="s">
        <v>19</v>
      </c>
      <c r="H61" s="46">
        <v>-5469964.6397000002</v>
      </c>
      <c r="I61" s="46">
        <v>-2518179.2124000001</v>
      </c>
      <c r="J61" s="46">
        <v>2097841.3182000001</v>
      </c>
      <c r="K61" s="29">
        <v>5.0000000000000001E-4</v>
      </c>
      <c r="L61" s="29">
        <v>1.1000000000000001E-3</v>
      </c>
      <c r="M61" s="29">
        <v>1.1999999999999999E-3</v>
      </c>
    </row>
    <row r="62" spans="1:13" s="29" customFormat="1" x14ac:dyDescent="0.35">
      <c r="A62" s="29" t="s">
        <v>214</v>
      </c>
      <c r="B62" s="54" t="s">
        <v>215</v>
      </c>
      <c r="C62" s="29" t="s">
        <v>15</v>
      </c>
      <c r="D62" s="29" t="s">
        <v>16</v>
      </c>
      <c r="E62" s="29" t="s">
        <v>17</v>
      </c>
      <c r="F62" s="29" t="s">
        <v>18</v>
      </c>
      <c r="G62" s="29" t="s">
        <v>19</v>
      </c>
      <c r="H62" s="46">
        <v>-5469993.2616999997</v>
      </c>
      <c r="I62" s="46">
        <v>-2518185.3220000002</v>
      </c>
      <c r="J62" s="46">
        <v>2097751.7486999999</v>
      </c>
      <c r="K62" s="29">
        <v>4.0000000000000002E-4</v>
      </c>
      <c r="L62" s="29">
        <v>6.9999999999999999E-4</v>
      </c>
      <c r="M62" s="29">
        <v>8.0000000000000004E-4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3" workbookViewId="0">
      <selection activeCell="B21" sqref="B21:D21"/>
    </sheetView>
  </sheetViews>
  <sheetFormatPr baseColWidth="10" defaultRowHeight="14.5" x14ac:dyDescent="0.35"/>
  <cols>
    <col min="1" max="1" width="10.90625" style="5"/>
    <col min="2" max="3" width="13" style="38" bestFit="1" customWidth="1"/>
    <col min="4" max="4" width="12.36328125" style="38" bestFit="1" customWidth="1"/>
    <col min="5" max="16384" width="10.90625" style="5"/>
  </cols>
  <sheetData>
    <row r="1" spans="1:4" x14ac:dyDescent="0.35">
      <c r="A1" s="5">
        <v>1</v>
      </c>
      <c r="B1" s="38">
        <v>-5469242.9417000003</v>
      </c>
      <c r="C1" s="38">
        <v>-2518481.1146</v>
      </c>
      <c r="D1" s="38">
        <v>2099557.5964000002</v>
      </c>
    </row>
    <row r="2" spans="1:4" x14ac:dyDescent="0.35">
      <c r="A2" s="5">
        <v>2</v>
      </c>
      <c r="B2" s="38">
        <v>-5469283.6491999999</v>
      </c>
      <c r="C2" s="38">
        <v>-2518480.9008999998</v>
      </c>
      <c r="D2" s="38">
        <v>2099461.0588000002</v>
      </c>
    </row>
    <row r="3" spans="1:4" x14ac:dyDescent="0.35">
      <c r="A3" s="5">
        <v>3</v>
      </c>
      <c r="B3" s="38">
        <v>-5469324.2227999996</v>
      </c>
      <c r="C3" s="38">
        <v>-2518495.1560999998</v>
      </c>
      <c r="D3" s="38">
        <v>2099347.0323999999</v>
      </c>
    </row>
    <row r="4" spans="1:4" x14ac:dyDescent="0.35">
      <c r="A4" s="5">
        <v>4</v>
      </c>
      <c r="B4" s="38">
        <v>-5469345.5700000003</v>
      </c>
      <c r="C4" s="38">
        <v>-2518520.3565000002</v>
      </c>
      <c r="D4" s="38">
        <v>2099255.1013000002</v>
      </c>
    </row>
    <row r="5" spans="1:4" x14ac:dyDescent="0.35">
      <c r="A5" s="5">
        <v>5</v>
      </c>
      <c r="B5" s="38">
        <v>-5469211.4401000002</v>
      </c>
      <c r="C5" s="38">
        <v>-2518467.0419000001</v>
      </c>
      <c r="D5" s="38">
        <v>2099657.3223000001</v>
      </c>
    </row>
    <row r="6" spans="1:4" x14ac:dyDescent="0.35">
      <c r="A6" s="5">
        <v>6</v>
      </c>
      <c r="B6" s="38">
        <v>-5469178.5229000002</v>
      </c>
      <c r="C6" s="38">
        <v>-2518470.0112000001</v>
      </c>
      <c r="D6" s="38">
        <v>2099754.9317999999</v>
      </c>
    </row>
    <row r="7" spans="1:4" x14ac:dyDescent="0.35">
      <c r="A7" s="5">
        <v>7</v>
      </c>
      <c r="B7" s="38">
        <v>-5469170.3267000001</v>
      </c>
      <c r="C7" s="38">
        <v>-2518420.1674000002</v>
      </c>
      <c r="D7" s="38">
        <v>2099832.1041000001</v>
      </c>
    </row>
    <row r="8" spans="1:4" x14ac:dyDescent="0.35">
      <c r="A8" s="5">
        <v>8</v>
      </c>
      <c r="B8" s="38">
        <v>-5469158.4713000003</v>
      </c>
      <c r="C8" s="38">
        <v>-2518378.5825</v>
      </c>
      <c r="D8" s="38">
        <v>2099928.4241999998</v>
      </c>
    </row>
    <row r="9" spans="1:4" x14ac:dyDescent="0.35">
      <c r="A9" s="5">
        <v>9</v>
      </c>
      <c r="B9" s="38">
        <v>-5469158.4056000002</v>
      </c>
      <c r="C9" s="38">
        <v>-2518324.4297000002</v>
      </c>
      <c r="D9" s="38">
        <v>2100028.9478000002</v>
      </c>
    </row>
    <row r="10" spans="1:4" x14ac:dyDescent="0.35">
      <c r="A10" s="5">
        <v>10</v>
      </c>
      <c r="B10" s="38">
        <v>-5469129.0515000001</v>
      </c>
      <c r="C10" s="38">
        <v>-2518299.3111999999</v>
      </c>
      <c r="D10" s="38">
        <v>2100135.4139</v>
      </c>
    </row>
    <row r="11" spans="1:4" x14ac:dyDescent="0.35">
      <c r="A11" s="5">
        <v>11</v>
      </c>
      <c r="B11" s="38">
        <v>-5469115.8475000001</v>
      </c>
      <c r="C11" s="38">
        <v>-2518271.8278000001</v>
      </c>
      <c r="D11" s="38">
        <v>2100234.2168999999</v>
      </c>
    </row>
    <row r="12" spans="1:4" x14ac:dyDescent="0.35">
      <c r="A12" s="5">
        <v>12</v>
      </c>
      <c r="B12" s="38">
        <v>-5469116.8838</v>
      </c>
      <c r="C12" s="38">
        <v>-2518210.0299</v>
      </c>
      <c r="D12" s="38">
        <v>2100318.8144999999</v>
      </c>
    </row>
    <row r="13" spans="1:4" x14ac:dyDescent="0.35">
      <c r="A13" s="5">
        <v>13</v>
      </c>
      <c r="B13" s="38">
        <v>-5469110.5829999996</v>
      </c>
      <c r="C13" s="38">
        <v>-2518159.8154000002</v>
      </c>
      <c r="D13" s="38">
        <v>2100404.8344000001</v>
      </c>
    </row>
    <row r="14" spans="1:4" x14ac:dyDescent="0.35">
      <c r="A14" s="5">
        <v>14</v>
      </c>
      <c r="B14" s="38">
        <v>-5469109.7395000001</v>
      </c>
      <c r="C14" s="38">
        <v>-2518145.5177000002</v>
      </c>
      <c r="D14" s="38">
        <v>2100420.3338000001</v>
      </c>
    </row>
    <row r="15" spans="1:4" x14ac:dyDescent="0.35">
      <c r="A15" s="5">
        <v>15</v>
      </c>
      <c r="B15" s="38">
        <v>-5469127.2582</v>
      </c>
      <c r="C15" s="38">
        <v>-2518101.2370000002</v>
      </c>
      <c r="D15" s="38">
        <v>2100423.5786000001</v>
      </c>
    </row>
    <row r="16" spans="1:4" x14ac:dyDescent="0.35">
      <c r="A16" s="5">
        <v>16</v>
      </c>
      <c r="B16" s="38">
        <v>-5469096.3501000004</v>
      </c>
      <c r="C16" s="38">
        <v>-2518107.9323</v>
      </c>
      <c r="D16" s="38">
        <v>2100494.4361</v>
      </c>
    </row>
    <row r="17" spans="1:4" x14ac:dyDescent="0.35">
      <c r="A17" s="5">
        <v>17</v>
      </c>
      <c r="B17" s="38">
        <v>-5469082.6025999999</v>
      </c>
      <c r="C17" s="38">
        <v>-2518111.2409999999</v>
      </c>
      <c r="D17" s="38">
        <v>2100514.3561999998</v>
      </c>
    </row>
    <row r="18" spans="1:4" x14ac:dyDescent="0.35">
      <c r="A18" s="5">
        <v>18</v>
      </c>
      <c r="B18" s="38">
        <v>-5469068.8517000005</v>
      </c>
      <c r="C18" s="38">
        <v>-2518069.8402</v>
      </c>
      <c r="D18" s="38">
        <v>2100602.9881000002</v>
      </c>
    </row>
    <row r="19" spans="1:4" x14ac:dyDescent="0.35">
      <c r="A19" s="5">
        <v>19</v>
      </c>
      <c r="B19" s="38">
        <v>-5469048.8646999998</v>
      </c>
      <c r="C19" s="38">
        <v>-2518034.4366000001</v>
      </c>
      <c r="D19" s="38">
        <v>2100707.3986999998</v>
      </c>
    </row>
    <row r="20" spans="1:4" x14ac:dyDescent="0.35">
      <c r="A20" s="5">
        <v>20</v>
      </c>
      <c r="B20" s="38">
        <v>-5469049.0427000001</v>
      </c>
      <c r="C20" s="38">
        <v>-2517966.8832</v>
      </c>
      <c r="D20" s="38">
        <v>2100793.1861</v>
      </c>
    </row>
    <row r="21" spans="1:4" x14ac:dyDescent="0.35">
      <c r="A21" s="5">
        <v>21</v>
      </c>
      <c r="B21" s="38">
        <v>-5469032.0411</v>
      </c>
      <c r="C21" s="38">
        <v>-2517935.0668000001</v>
      </c>
      <c r="D21" s="38">
        <v>2100879.6756000002</v>
      </c>
    </row>
    <row r="22" spans="1:4" x14ac:dyDescent="0.35">
      <c r="A22" s="5">
        <v>22</v>
      </c>
      <c r="B22" s="38">
        <v>-5469070.7825999996</v>
      </c>
      <c r="C22" s="38">
        <v>-2518100.0016999999</v>
      </c>
      <c r="D22" s="38">
        <v>2100551.3714999999</v>
      </c>
    </row>
    <row r="23" spans="1:4" x14ac:dyDescent="0.35">
      <c r="A23" s="5">
        <v>23</v>
      </c>
      <c r="B23" s="38">
        <v>-5469030.233</v>
      </c>
      <c r="C23" s="38">
        <v>-2517883.5570999999</v>
      </c>
      <c r="D23" s="38">
        <v>2100974.341</v>
      </c>
    </row>
    <row r="24" spans="1:4" x14ac:dyDescent="0.35">
      <c r="A24" s="5">
        <v>24</v>
      </c>
      <c r="B24" s="38">
        <v>-5469021.8975</v>
      </c>
      <c r="C24" s="38">
        <v>-2517837.1290000002</v>
      </c>
      <c r="D24" s="38">
        <v>2101073.6548000001</v>
      </c>
    </row>
    <row r="25" spans="1:4" x14ac:dyDescent="0.35">
      <c r="A25" s="5">
        <v>25</v>
      </c>
      <c r="B25" s="38">
        <v>-5468998.1453999998</v>
      </c>
      <c r="C25" s="38">
        <v>-2517810.8794</v>
      </c>
      <c r="D25" s="38">
        <v>2101172.6932000001</v>
      </c>
    </row>
    <row r="26" spans="1:4" x14ac:dyDescent="0.35">
      <c r="A26" s="5">
        <v>26</v>
      </c>
      <c r="B26" s="38">
        <v>-5468988.0202000001</v>
      </c>
      <c r="C26" s="38">
        <v>-2517792.9923999999</v>
      </c>
      <c r="D26" s="38">
        <v>2101226.0381999998</v>
      </c>
    </row>
    <row r="27" spans="1:4" x14ac:dyDescent="0.35">
      <c r="A27" s="5">
        <v>27</v>
      </c>
      <c r="B27" s="38" t="s">
        <v>217</v>
      </c>
      <c r="C27" s="38" t="s">
        <v>217</v>
      </c>
      <c r="D27" s="38" t="s">
        <v>217</v>
      </c>
    </row>
    <row r="28" spans="1:4" x14ac:dyDescent="0.35">
      <c r="A28" s="5">
        <v>28</v>
      </c>
      <c r="B28" s="38">
        <v>-5468955.9524999997</v>
      </c>
      <c r="C28" s="38">
        <v>-2517712.7116999999</v>
      </c>
      <c r="D28" s="38">
        <v>2101354.0581999999</v>
      </c>
    </row>
    <row r="29" spans="1:4" x14ac:dyDescent="0.35">
      <c r="A29" s="5">
        <v>29</v>
      </c>
      <c r="B29" s="38">
        <v>-5468932.1003999999</v>
      </c>
      <c r="C29" s="38">
        <v>-2517684.9432000001</v>
      </c>
      <c r="D29" s="38">
        <v>2101458.3528999998</v>
      </c>
    </row>
    <row r="30" spans="1:4" x14ac:dyDescent="0.35">
      <c r="A30" s="5">
        <v>30</v>
      </c>
      <c r="B30" s="38">
        <v>-5468913.3881999999</v>
      </c>
      <c r="C30" s="38">
        <v>-2517646.5011999998</v>
      </c>
      <c r="D30" s="38">
        <v>2101558.5018000002</v>
      </c>
    </row>
    <row r="31" spans="1:4" x14ac:dyDescent="0.35">
      <c r="A31" s="5">
        <v>31</v>
      </c>
      <c r="B31" s="38">
        <v>-5468913.7074999996</v>
      </c>
      <c r="C31" s="38">
        <v>-2517604.5251000002</v>
      </c>
      <c r="D31" s="38">
        <v>2101614.0759000001</v>
      </c>
    </row>
    <row r="32" spans="1:4" x14ac:dyDescent="0.35">
      <c r="A32" s="5">
        <v>32</v>
      </c>
      <c r="B32" s="38">
        <v>-5468888.8471999997</v>
      </c>
      <c r="C32" s="38">
        <v>-2517621.0843000002</v>
      </c>
      <c r="D32" s="38">
        <v>2101677.1036999999</v>
      </c>
    </row>
    <row r="33" spans="1:4" x14ac:dyDescent="0.35">
      <c r="A33" s="5">
        <v>33</v>
      </c>
      <c r="B33" s="38">
        <v>-5468891.1206999999</v>
      </c>
      <c r="C33" s="38">
        <v>-2517581.5388000002</v>
      </c>
      <c r="D33" s="38">
        <v>2101734.6321999999</v>
      </c>
    </row>
    <row r="34" spans="1:4" x14ac:dyDescent="0.35">
      <c r="A34" s="5">
        <v>34</v>
      </c>
      <c r="B34" s="38">
        <v>-5468867.9478000002</v>
      </c>
      <c r="C34" s="38">
        <v>-2517570.3278000001</v>
      </c>
      <c r="D34" s="38">
        <v>2101806.7140000002</v>
      </c>
    </row>
    <row r="35" spans="1:4" x14ac:dyDescent="0.35">
      <c r="A35" s="5">
        <v>35</v>
      </c>
      <c r="B35" s="38">
        <v>-5468852.2218000004</v>
      </c>
      <c r="C35" s="38">
        <v>-2517501.6649000002</v>
      </c>
      <c r="D35" s="38">
        <v>2101910.9117000001</v>
      </c>
    </row>
    <row r="36" spans="1:4" x14ac:dyDescent="0.35">
      <c r="A36" s="5">
        <v>36</v>
      </c>
      <c r="B36" s="38">
        <v>-5468829.5199999996</v>
      </c>
      <c r="C36" s="38">
        <v>-2517470.7280000001</v>
      </c>
      <c r="D36" s="38">
        <v>2102010.8150999998</v>
      </c>
    </row>
    <row r="37" spans="1:4" x14ac:dyDescent="0.35">
      <c r="A37" s="5">
        <v>37</v>
      </c>
      <c r="B37" s="38">
        <v>-5468819.0546000004</v>
      </c>
      <c r="C37" s="38">
        <v>-2517421.4717999999</v>
      </c>
      <c r="D37" s="38">
        <v>2102103.0728000002</v>
      </c>
    </row>
    <row r="38" spans="1:4" x14ac:dyDescent="0.35">
      <c r="A38" s="5">
        <v>38</v>
      </c>
      <c r="B38" s="38">
        <v>-5468799.1627000002</v>
      </c>
      <c r="C38" s="38">
        <v>-2517391.0172999999</v>
      </c>
      <c r="D38" s="38">
        <v>2102205.6642999998</v>
      </c>
    </row>
    <row r="39" spans="1:4" x14ac:dyDescent="0.35">
      <c r="A39" s="5">
        <v>39</v>
      </c>
      <c r="B39" s="38">
        <v>-5468800.6607999997</v>
      </c>
      <c r="C39" s="38">
        <v>-2517325.3324000002</v>
      </c>
      <c r="D39" s="38">
        <v>2102282.4128999999</v>
      </c>
    </row>
    <row r="40" spans="1:4" x14ac:dyDescent="0.35">
      <c r="A40" s="5">
        <v>40</v>
      </c>
      <c r="B40" s="38">
        <v>-5468769.1325000003</v>
      </c>
      <c r="C40" s="38">
        <v>-2517327.0022</v>
      </c>
      <c r="D40" s="38">
        <v>2102369.3021</v>
      </c>
    </row>
    <row r="41" spans="1:4" x14ac:dyDescent="0.35">
      <c r="A41" s="5">
        <v>41</v>
      </c>
      <c r="B41" s="38">
        <v>-5468780.8606000002</v>
      </c>
      <c r="C41" s="38">
        <v>-2517254.5570999999</v>
      </c>
      <c r="D41" s="38">
        <v>2102425.0025999998</v>
      </c>
    </row>
    <row r="42" spans="1:4" x14ac:dyDescent="0.35">
      <c r="A42" s="5">
        <v>42</v>
      </c>
      <c r="B42" s="38" t="s">
        <v>217</v>
      </c>
      <c r="C42" s="38" t="s">
        <v>217</v>
      </c>
      <c r="D42" s="38" t="s">
        <v>217</v>
      </c>
    </row>
    <row r="43" spans="1:4" x14ac:dyDescent="0.35">
      <c r="A43" s="5">
        <v>43</v>
      </c>
      <c r="B43" s="38" t="s">
        <v>217</v>
      </c>
      <c r="C43" s="38" t="s">
        <v>217</v>
      </c>
      <c r="D43" s="38" t="s">
        <v>217</v>
      </c>
    </row>
    <row r="44" spans="1:4" x14ac:dyDescent="0.35">
      <c r="A44" s="5">
        <v>44</v>
      </c>
      <c r="B44" s="38">
        <v>-5468742.5517999995</v>
      </c>
      <c r="C44" s="38">
        <v>-2517123.3838</v>
      </c>
      <c r="D44" s="38">
        <v>2102684.5099999998</v>
      </c>
    </row>
    <row r="45" spans="1:4" x14ac:dyDescent="0.35">
      <c r="A45" s="5">
        <v>45</v>
      </c>
      <c r="B45" s="38">
        <v>-5468636.591</v>
      </c>
      <c r="C45" s="38">
        <v>-2517277.0932999998</v>
      </c>
      <c r="D45" s="38">
        <v>2102790.4622</v>
      </c>
    </row>
    <row r="46" spans="1:4" x14ac:dyDescent="0.35">
      <c r="A46" s="5">
        <v>46</v>
      </c>
      <c r="B46" s="38">
        <v>-5468608.8735999996</v>
      </c>
      <c r="C46" s="38">
        <v>-2517222.4182000002</v>
      </c>
      <c r="D46" s="38">
        <v>2102934.0471000001</v>
      </c>
    </row>
    <row r="47" spans="1:4" x14ac:dyDescent="0.35">
      <c r="A47" s="5">
        <v>47</v>
      </c>
      <c r="B47" s="38">
        <v>-5469403.1412000004</v>
      </c>
      <c r="C47" s="38">
        <v>-2518445.3668</v>
      </c>
      <c r="D47" s="38">
        <v>2099193.6351000001</v>
      </c>
    </row>
    <row r="48" spans="1:4" x14ac:dyDescent="0.35">
      <c r="A48" s="5">
        <v>48</v>
      </c>
      <c r="B48" s="38">
        <v>-5469456.2017000001</v>
      </c>
      <c r="C48" s="38">
        <v>-2518361.3014000002</v>
      </c>
      <c r="D48" s="38">
        <v>2099146.4383</v>
      </c>
    </row>
    <row r="49" spans="1:4" x14ac:dyDescent="0.35">
      <c r="A49" s="5">
        <v>49</v>
      </c>
      <c r="B49" s="38">
        <v>-5469515.3278999999</v>
      </c>
      <c r="C49" s="38">
        <v>-2518279.4119000002</v>
      </c>
      <c r="D49" s="38">
        <v>2099068.4846999999</v>
      </c>
    </row>
    <row r="50" spans="1:4" x14ac:dyDescent="0.35">
      <c r="A50" s="5">
        <v>50</v>
      </c>
      <c r="B50" s="38">
        <v>-5469583.2451999998</v>
      </c>
      <c r="C50" s="38">
        <v>-2518210.7433000002</v>
      </c>
      <c r="D50" s="38">
        <v>2098964.0677</v>
      </c>
    </row>
    <row r="51" spans="1:4" x14ac:dyDescent="0.35">
      <c r="A51" s="5">
        <v>51</v>
      </c>
      <c r="B51" s="38">
        <v>-5469620.9046</v>
      </c>
      <c r="C51" s="38">
        <v>-2518190.2691000002</v>
      </c>
      <c r="D51" s="38">
        <v>2098872.1523000002</v>
      </c>
    </row>
    <row r="52" spans="1:4" x14ac:dyDescent="0.35">
      <c r="A52" s="5">
        <v>52</v>
      </c>
      <c r="B52" s="38">
        <v>-5469661.7210999997</v>
      </c>
      <c r="C52" s="38">
        <v>-2518141.7895999998</v>
      </c>
      <c r="D52" s="38">
        <v>2098787.6190999998</v>
      </c>
    </row>
    <row r="53" spans="1:4" x14ac:dyDescent="0.35">
      <c r="A53" s="5">
        <v>53</v>
      </c>
      <c r="B53" s="38">
        <v>-5469692.7796999998</v>
      </c>
      <c r="C53" s="38">
        <v>-2518137.8887999998</v>
      </c>
      <c r="D53" s="38">
        <v>2098693.585</v>
      </c>
    </row>
    <row r="54" spans="1:4" x14ac:dyDescent="0.35">
      <c r="A54" s="5">
        <v>54</v>
      </c>
      <c r="B54" s="38">
        <v>-5469734.4636000004</v>
      </c>
      <c r="C54" s="38">
        <v>-2518059.1828999999</v>
      </c>
      <c r="D54" s="38">
        <v>2098645.7777999998</v>
      </c>
    </row>
    <row r="55" spans="1:4" x14ac:dyDescent="0.35">
      <c r="A55" s="5">
        <v>55</v>
      </c>
      <c r="B55" s="38">
        <v>-5469774.9780000001</v>
      </c>
      <c r="C55" s="38">
        <v>-2518052.6521000001</v>
      </c>
      <c r="D55" s="38">
        <v>2098549.2346000001</v>
      </c>
    </row>
    <row r="56" spans="1:4" x14ac:dyDescent="0.35">
      <c r="A56" s="5">
        <v>56</v>
      </c>
      <c r="B56" s="38">
        <v>-5469804.1655000001</v>
      </c>
      <c r="C56" s="38">
        <v>-2518073.7878999999</v>
      </c>
      <c r="D56" s="38">
        <v>2098441.7368000001</v>
      </c>
    </row>
    <row r="57" spans="1:4" x14ac:dyDescent="0.35">
      <c r="A57" s="5">
        <v>57</v>
      </c>
      <c r="B57" s="38">
        <v>-5469814.7034999998</v>
      </c>
      <c r="C57" s="38">
        <v>-2518118.7270999998</v>
      </c>
      <c r="D57" s="38">
        <v>2098344.8916000002</v>
      </c>
    </row>
    <row r="58" spans="1:4" x14ac:dyDescent="0.35">
      <c r="A58" s="5">
        <v>58</v>
      </c>
      <c r="B58" s="38">
        <v>-5469843.8507000003</v>
      </c>
      <c r="C58" s="38">
        <v>-2518150.5155000002</v>
      </c>
      <c r="D58" s="38">
        <v>2098220.8034000001</v>
      </c>
    </row>
    <row r="59" spans="1:4" x14ac:dyDescent="0.35">
      <c r="A59" s="5">
        <v>59</v>
      </c>
      <c r="B59" s="38">
        <v>-5469870.3830000004</v>
      </c>
      <c r="C59" s="38">
        <v>-2518175.0068000001</v>
      </c>
      <c r="D59" s="38">
        <v>2098124.4860999999</v>
      </c>
    </row>
    <row r="60" spans="1:4" x14ac:dyDescent="0.35">
      <c r="A60" s="5">
        <v>60</v>
      </c>
      <c r="B60" s="38">
        <v>-5469912.4713000003</v>
      </c>
      <c r="C60" s="38">
        <v>-2518147.7686999999</v>
      </c>
      <c r="D60" s="38">
        <v>2098033.0081000002</v>
      </c>
    </row>
    <row r="61" spans="1:4" x14ac:dyDescent="0.35">
      <c r="A61" s="5">
        <v>61</v>
      </c>
      <c r="B61" s="38">
        <v>-5469931.0182999996</v>
      </c>
      <c r="C61" s="38">
        <v>-2518180.8684999999</v>
      </c>
      <c r="D61" s="38">
        <v>2097936.352</v>
      </c>
    </row>
    <row r="62" spans="1:4" x14ac:dyDescent="0.35">
      <c r="A62" s="5">
        <v>62</v>
      </c>
      <c r="B62" s="38">
        <v>-5469964.6397000002</v>
      </c>
      <c r="C62" s="38">
        <v>-2518179.2124000001</v>
      </c>
      <c r="D62" s="38">
        <v>2097841.3182000001</v>
      </c>
    </row>
    <row r="63" spans="1:4" x14ac:dyDescent="0.35">
      <c r="A63" s="5">
        <v>63</v>
      </c>
      <c r="B63" s="38">
        <v>-5469993.2616999997</v>
      </c>
      <c r="C63" s="38">
        <v>-2518185.3220000002</v>
      </c>
      <c r="D63" s="38">
        <v>2097751.7486999999</v>
      </c>
    </row>
    <row r="64" spans="1:4" x14ac:dyDescent="0.35">
      <c r="A64" s="5">
        <v>64</v>
      </c>
      <c r="B64" s="38" t="s">
        <v>217</v>
      </c>
      <c r="C64" s="38" t="s">
        <v>217</v>
      </c>
      <c r="D64" s="38" t="s">
        <v>217</v>
      </c>
    </row>
    <row r="65" spans="1:4" x14ac:dyDescent="0.35">
      <c r="A65" s="5">
        <v>65</v>
      </c>
      <c r="B65" s="38" t="s">
        <v>217</v>
      </c>
      <c r="C65" s="38" t="s">
        <v>217</v>
      </c>
      <c r="D65" s="38" t="s">
        <v>217</v>
      </c>
    </row>
    <row r="66" spans="1:4" x14ac:dyDescent="0.35">
      <c r="A66" s="5">
        <v>66</v>
      </c>
      <c r="B66" s="38" t="s">
        <v>217</v>
      </c>
      <c r="C66" s="38" t="s">
        <v>217</v>
      </c>
      <c r="D66" s="38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2009raw</vt:lpstr>
      <vt:lpstr>2009</vt:lpstr>
      <vt:lpstr>2009use</vt:lpstr>
      <vt:lpstr>2011raw</vt:lpstr>
      <vt:lpstr>2011</vt:lpstr>
      <vt:lpstr>2011use</vt:lpstr>
      <vt:lpstr>2017</vt:lpstr>
      <vt:lpstr>2017use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2017-08-10T23:53:56Z</dcterms:created>
  <dcterms:modified xsi:type="dcterms:W3CDTF">2017-08-11T23:57:05Z</dcterms:modified>
</cp:coreProperties>
</file>