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Arkusz1" sheetId="1" r:id="rId1"/>
    <sheet name="under" sheetId="2" r:id="rId2"/>
    <sheet name="std" sheetId="3" r:id="rId3"/>
  </sheets>
  <calcPr calcId="152511"/>
</workbook>
</file>

<file path=xl/calcChain.xml><?xml version="1.0" encoding="utf-8"?>
<calcChain xmlns="http://schemas.openxmlformats.org/spreadsheetml/2006/main">
  <c r="C17" i="1" l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B17" i="1"/>
  <c r="B15" i="1"/>
  <c r="AE16" i="1"/>
  <c r="Y16" i="1"/>
  <c r="S16" i="1"/>
  <c r="M16" i="1"/>
  <c r="G16" i="1"/>
  <c r="AE12" i="1"/>
  <c r="AE10" i="1"/>
  <c r="AE11" i="1"/>
  <c r="AE9" i="1"/>
  <c r="Y10" i="1"/>
  <c r="Y11" i="1"/>
  <c r="Y12" i="1"/>
  <c r="Y9" i="1"/>
  <c r="S10" i="1"/>
  <c r="S11" i="1"/>
  <c r="S12" i="1"/>
  <c r="S9" i="1"/>
  <c r="M10" i="1"/>
  <c r="M11" i="1"/>
  <c r="M12" i="1"/>
  <c r="M9" i="1"/>
  <c r="G10" i="1"/>
  <c r="G11" i="1"/>
  <c r="G12" i="1"/>
  <c r="G9" i="1"/>
  <c r="M4" i="3"/>
  <c r="M5" i="3"/>
  <c r="M6" i="3"/>
  <c r="M11" i="3"/>
  <c r="M12" i="3"/>
  <c r="M13" i="3"/>
  <c r="M14" i="3"/>
  <c r="M19" i="3"/>
  <c r="M20" i="3"/>
  <c r="M21" i="3"/>
  <c r="M22" i="3"/>
  <c r="M27" i="3"/>
  <c r="M28" i="3"/>
  <c r="M29" i="3"/>
  <c r="M30" i="3"/>
  <c r="M35" i="3"/>
  <c r="M36" i="3"/>
  <c r="M37" i="3"/>
  <c r="M38" i="3"/>
  <c r="M3" i="3"/>
  <c r="AE8" i="1"/>
  <c r="AE6" i="1"/>
  <c r="AE4" i="1"/>
  <c r="AE5" i="1"/>
  <c r="AE3" i="1"/>
  <c r="Y4" i="1"/>
  <c r="Y5" i="1"/>
  <c r="Y6" i="1"/>
  <c r="Y3" i="1"/>
  <c r="S4" i="1"/>
  <c r="S5" i="1"/>
  <c r="S6" i="1"/>
  <c r="S3" i="1"/>
  <c r="M4" i="1"/>
  <c r="M5" i="1"/>
  <c r="M6" i="1"/>
  <c r="M3" i="1"/>
  <c r="G4" i="1"/>
  <c r="G5" i="1"/>
  <c r="G6" i="1"/>
  <c r="G3" i="1"/>
  <c r="Y8" i="1"/>
  <c r="N8" i="1"/>
  <c r="O8" i="1"/>
  <c r="P8" i="1"/>
  <c r="Q8" i="1"/>
  <c r="S8" i="1"/>
  <c r="T8" i="1"/>
  <c r="U8" i="1"/>
  <c r="V8" i="1"/>
  <c r="W8" i="1"/>
  <c r="Z8" i="1"/>
  <c r="AA8" i="1"/>
  <c r="AB8" i="1"/>
  <c r="AC8" i="1"/>
  <c r="M8" i="1"/>
  <c r="G8" i="1"/>
  <c r="M38" i="2"/>
  <c r="M37" i="2"/>
  <c r="M36" i="2"/>
  <c r="M35" i="2"/>
  <c r="M30" i="2"/>
  <c r="M29" i="2"/>
  <c r="M28" i="2"/>
  <c r="M27" i="2"/>
  <c r="M22" i="2"/>
  <c r="M21" i="2"/>
  <c r="M20" i="2"/>
  <c r="M19" i="2"/>
  <c r="M14" i="2"/>
  <c r="M13" i="2"/>
  <c r="M12" i="2"/>
  <c r="M11" i="2"/>
  <c r="M6" i="2"/>
  <c r="M5" i="2"/>
  <c r="M4" i="2"/>
  <c r="M3" i="2"/>
</calcChain>
</file>

<file path=xl/sharedStrings.xml><?xml version="1.0" encoding="utf-8"?>
<sst xmlns="http://schemas.openxmlformats.org/spreadsheetml/2006/main" count="188" uniqueCount="90">
  <si>
    <t>Metric</t>
  </si>
  <si>
    <t>DT</t>
  </si>
  <si>
    <t>DT_BrdSMOTE</t>
  </si>
  <si>
    <t>DT_GAN</t>
  </si>
  <si>
    <t>DT_SMOTE</t>
  </si>
  <si>
    <t>LR</t>
  </si>
  <si>
    <t>LR_BrdSMOTE</t>
  </si>
  <si>
    <t>LR_GAN</t>
  </si>
  <si>
    <t>LR_SMOTE</t>
  </si>
  <si>
    <t>RF</t>
  </si>
  <si>
    <t>RF_BrdSMOTE</t>
  </si>
  <si>
    <t>RF_GAN</t>
  </si>
  <si>
    <t>RF_SMOTE</t>
  </si>
  <si>
    <t>XGB</t>
  </si>
  <si>
    <t>XGB_BrdSMOTE</t>
  </si>
  <si>
    <t>XGB_GAN</t>
  </si>
  <si>
    <t>XGB_RF</t>
  </si>
  <si>
    <t>XGB_RF_BrdSMOTE</t>
  </si>
  <si>
    <t>XGB_RF_GAN</t>
  </si>
  <si>
    <t>XGB_RF_SMOTE</t>
  </si>
  <si>
    <t>XGB_SMOTE</t>
  </si>
  <si>
    <t>accuracy</t>
  </si>
  <si>
    <t>f1</t>
  </si>
  <si>
    <t>precision</t>
  </si>
  <si>
    <t>recall</t>
  </si>
  <si>
    <t>DT_RUS_1</t>
  </si>
  <si>
    <t>DT_RUS_10</t>
  </si>
  <si>
    <t>DT_RUS_2</t>
  </si>
  <si>
    <t>DT_RUS_3</t>
  </si>
  <si>
    <t>DT_RUS_4</t>
  </si>
  <si>
    <t>DT_RUS_5</t>
  </si>
  <si>
    <t>DT_RUS_6</t>
  </si>
  <si>
    <t>DT_RUS_7</t>
  </si>
  <si>
    <t>DT_RUS_8</t>
  </si>
  <si>
    <t>DT_RUS_9</t>
  </si>
  <si>
    <t>DT_NM</t>
  </si>
  <si>
    <t>DT_RUS</t>
  </si>
  <si>
    <t>LR_RUS_1</t>
  </si>
  <si>
    <t>LR_RUS_10</t>
  </si>
  <si>
    <t>LR_RUS_2</t>
  </si>
  <si>
    <t>LR_RUS_3</t>
  </si>
  <si>
    <t>LR_RUS_4</t>
  </si>
  <si>
    <t>LR_RUS_5</t>
  </si>
  <si>
    <t>LR_RUS_6</t>
  </si>
  <si>
    <t>LR_RUS_7</t>
  </si>
  <si>
    <t>LR_RUS_8</t>
  </si>
  <si>
    <t>LR_RUS_9</t>
  </si>
  <si>
    <t>LR_NM</t>
  </si>
  <si>
    <t>LR_RUS</t>
  </si>
  <si>
    <t>RF_RUS_1</t>
  </si>
  <si>
    <t>RF_RUS_10</t>
  </si>
  <si>
    <t>RF_RUS_2</t>
  </si>
  <si>
    <t>RF_RUS_3</t>
  </si>
  <si>
    <t>RF_RUS_4</t>
  </si>
  <si>
    <t>RF_RUS_5</t>
  </si>
  <si>
    <t>RF_RUS_6</t>
  </si>
  <si>
    <t>RF_RUS_7</t>
  </si>
  <si>
    <t>RF_RUS_8</t>
  </si>
  <si>
    <t>RF_RUS_9</t>
  </si>
  <si>
    <t>RF_NM</t>
  </si>
  <si>
    <t>RF_RUS</t>
  </si>
  <si>
    <t>XGB_RUS_1</t>
  </si>
  <si>
    <t>XGB_RUS_10</t>
  </si>
  <si>
    <t>XGB_RUS_2</t>
  </si>
  <si>
    <t>XGB_RUS_3</t>
  </si>
  <si>
    <t>XGB_RUS_4</t>
  </si>
  <si>
    <t>XGB_RUS_5</t>
  </si>
  <si>
    <t>XGB_RUS_6</t>
  </si>
  <si>
    <t>XGB_RUS_7</t>
  </si>
  <si>
    <t>XGB_RUS_8</t>
  </si>
  <si>
    <t>XGB_RUS_9</t>
  </si>
  <si>
    <t>XGB_NM</t>
  </si>
  <si>
    <t>XGB_RUS</t>
  </si>
  <si>
    <t>XGB_RF_RUS_1</t>
  </si>
  <si>
    <t>XGB_RF_RUS_10</t>
  </si>
  <si>
    <t>XGB_RF_RUS_2</t>
  </si>
  <si>
    <t>XGB_RF_RUS_3</t>
  </si>
  <si>
    <t>XGB_RF_RUS_4</t>
  </si>
  <si>
    <t>XGB_RF_RUS_5</t>
  </si>
  <si>
    <t>XGB_RF_RUS_6</t>
  </si>
  <si>
    <t>XGB_RF_RUS_7</t>
  </si>
  <si>
    <t>XGB_RF_RUS_8</t>
  </si>
  <si>
    <t>XGB_RF_RUS_9</t>
  </si>
  <si>
    <t>XGB_RF_NM</t>
  </si>
  <si>
    <t>XGB_RF_RUS</t>
  </si>
  <si>
    <t>MAX</t>
  </si>
  <si>
    <t>AVG</t>
  </si>
  <si>
    <t>MIN</t>
  </si>
  <si>
    <t>Std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</si>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</sst>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</font>
    <font>
      <b/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0" fillId="0" borderId="0" xfId="0" applyBorder="1"/>
    <xf numFmtId="0" fontId="3" fillId="0" borderId="0" xfId="0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Accuracy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tockChart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Arkusz1!$B$2:$AE$2</c:f>
              <c:strCache>
                <c:ptCount val="30"/>
                <c:pt idx="0">
                  <c:v>LR</c:v>
                </c:pt>
                <c:pt idx="1">
                  <c:v>LR_BrdSMOTE</c:v>
                </c:pt>
                <c:pt idx="2">
                  <c:v>LR_GAN</c:v>
                </c:pt>
                <c:pt idx="3">
                  <c:v>LR_SMOTE</c:v>
                </c:pt>
                <c:pt idx="4">
                  <c:v>LR_NM</c:v>
                </c:pt>
                <c:pt idx="5">
                  <c:v>LR_RUS</c:v>
                </c:pt>
                <c:pt idx="6">
                  <c:v>DT</c:v>
                </c:pt>
                <c:pt idx="7">
                  <c:v>DT_BrdSMOTE</c:v>
                </c:pt>
                <c:pt idx="8">
                  <c:v>DT_GAN</c:v>
                </c:pt>
                <c:pt idx="9">
                  <c:v>DT_SMOTE</c:v>
                </c:pt>
                <c:pt idx="10">
                  <c:v>DT_NM</c:v>
                </c:pt>
                <c:pt idx="11">
                  <c:v>DT_RUS</c:v>
                </c:pt>
                <c:pt idx="12">
                  <c:v>RF</c:v>
                </c:pt>
                <c:pt idx="13">
                  <c:v>RF_BrdSMOTE</c:v>
                </c:pt>
                <c:pt idx="14">
                  <c:v>RF_GAN</c:v>
                </c:pt>
                <c:pt idx="15">
                  <c:v>RF_SMOTE</c:v>
                </c:pt>
                <c:pt idx="16">
                  <c:v>RF_NM</c:v>
                </c:pt>
                <c:pt idx="17">
                  <c:v>RF_RUS</c:v>
                </c:pt>
                <c:pt idx="18">
                  <c:v>XGB</c:v>
                </c:pt>
                <c:pt idx="19">
                  <c:v>XGB_BrdSMOTE</c:v>
                </c:pt>
                <c:pt idx="20">
                  <c:v>XGB_GAN</c:v>
                </c:pt>
                <c:pt idx="21">
                  <c:v>XGB_SMOTE</c:v>
                </c:pt>
                <c:pt idx="22">
                  <c:v>XGB_NM</c:v>
                </c:pt>
                <c:pt idx="23">
                  <c:v>XGB_RUS</c:v>
                </c:pt>
                <c:pt idx="24">
                  <c:v>XGB_RF</c:v>
                </c:pt>
                <c:pt idx="25">
                  <c:v>XGB_RF_BrdSMOTE</c:v>
                </c:pt>
                <c:pt idx="26">
                  <c:v>XGB_RF_GAN</c:v>
                </c:pt>
                <c:pt idx="27">
                  <c:v>XGB_RF_SMOTE</c:v>
                </c:pt>
                <c:pt idx="28">
                  <c:v>XGB_RF_NM</c:v>
                </c:pt>
                <c:pt idx="29">
                  <c:v>XGB_RF_RUS</c:v>
                </c:pt>
              </c:strCache>
            </c:strRef>
          </c:cat>
          <c:val>
            <c:numRef>
              <c:f>Arkusz1!$B$15:$AE$15</c:f>
              <c:numCache>
                <c:formatCode>General</c:formatCode>
                <c:ptCount val="30"/>
                <c:pt idx="0">
                  <c:v>0.98097210381137867</c:v>
                </c:pt>
                <c:pt idx="1">
                  <c:v>0.96031128730869364</c:v>
                </c:pt>
                <c:pt idx="2">
                  <c:v>0.98741987482226401</c:v>
                </c:pt>
                <c:pt idx="3">
                  <c:v>0.96303795578122553</c:v>
                </c:pt>
                <c:pt idx="4">
                  <c:v>0.98088422623461913</c:v>
                </c:pt>
                <c:pt idx="5">
                  <c:v>0.96190677853035822</c:v>
                </c:pt>
                <c:pt idx="6">
                  <c:v>0.99161731141683362</c:v>
                </c:pt>
                <c:pt idx="7">
                  <c:v>1.0023148876676464</c:v>
                </c:pt>
                <c:pt idx="8">
                  <c:v>1.0037528046298279</c:v>
                </c:pt>
                <c:pt idx="9">
                  <c:v>1.0038059453998676</c:v>
                </c:pt>
                <c:pt idx="10">
                  <c:v>1.0071588187629479</c:v>
                </c:pt>
                <c:pt idx="11">
                  <c:v>1.0005706464935848</c:v>
                </c:pt>
                <c:pt idx="12">
                  <c:v>1.0045141013910635</c:v>
                </c:pt>
                <c:pt idx="13">
                  <c:v>1.0073522059120577</c:v>
                </c:pt>
                <c:pt idx="14">
                  <c:v>1.0015468137616728</c:v>
                </c:pt>
                <c:pt idx="15">
                  <c:v>1.0018987558775683</c:v>
                </c:pt>
                <c:pt idx="16">
                  <c:v>1.007477879573117</c:v>
                </c:pt>
                <c:pt idx="17">
                  <c:v>1.0036139886042288</c:v>
                </c:pt>
                <c:pt idx="18">
                  <c:v>1.002722084927923</c:v>
                </c:pt>
                <c:pt idx="19">
                  <c:v>1.004612754508057</c:v>
                </c:pt>
                <c:pt idx="20">
                  <c:v>0.99609845336866643</c:v>
                </c:pt>
                <c:pt idx="21">
                  <c:v>1.0067917670365465</c:v>
                </c:pt>
                <c:pt idx="22">
                  <c:v>1.0110545596393363</c:v>
                </c:pt>
                <c:pt idx="23">
                  <c:v>0.99898346065728871</c:v>
                </c:pt>
                <c:pt idx="24">
                  <c:v>1.0047087251708051</c:v>
                </c:pt>
                <c:pt idx="25">
                  <c:v>0.99853655103110395</c:v>
                </c:pt>
                <c:pt idx="26">
                  <c:v>0.99461832430757713</c:v>
                </c:pt>
                <c:pt idx="27">
                  <c:v>0.99905603101472162</c:v>
                </c:pt>
                <c:pt idx="28">
                  <c:v>1.0053763496743202</c:v>
                </c:pt>
                <c:pt idx="29">
                  <c:v>0.99202496958538411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Arkusz1!$B$9:$AE$9</c:f>
                <c:numCache>
                  <c:formatCode>General</c:formatCode>
                  <c:ptCount val="30"/>
                  <c:pt idx="0">
                    <c:v>5.2768640607915543E-2</c:v>
                  </c:pt>
                  <c:pt idx="1">
                    <c:v>4.2186287308693622E-2</c:v>
                  </c:pt>
                  <c:pt idx="2">
                    <c:v>4.0137677852567208E-2</c:v>
                  </c:pt>
                  <c:pt idx="3">
                    <c:v>4.3653486084255753E-2</c:v>
                  </c:pt>
                  <c:pt idx="4">
                    <c:v>3.7636120174013091E-2</c:v>
                  </c:pt>
                  <c:pt idx="5">
                    <c:v>4.5204127015206548E-2</c:v>
                  </c:pt>
                  <c:pt idx="6">
                    <c:v>3.0470125269647558E-2</c:v>
                  </c:pt>
                  <c:pt idx="7">
                    <c:v>2.9009963425222308E-2</c:v>
                  </c:pt>
                  <c:pt idx="8">
                    <c:v>2.8042577357100591E-2</c:v>
                  </c:pt>
                  <c:pt idx="9">
                    <c:v>2.7432839339261401E-2</c:v>
                  </c:pt>
                  <c:pt idx="10">
                    <c:v>1.9441015732644781E-2</c:v>
                  </c:pt>
                  <c:pt idx="11">
                    <c:v>2.8156820736008985E-2</c:v>
                  </c:pt>
                  <c:pt idx="12">
                    <c:v>3.8626655503617442E-2</c:v>
                  </c:pt>
                  <c:pt idx="13">
                    <c:v>2.2655236215087939E-2</c:v>
                  </c:pt>
                  <c:pt idx="14">
                    <c:v>2.5789238004096889E-2</c:v>
                  </c:pt>
                  <c:pt idx="15">
                    <c:v>1.9086255877568351E-2</c:v>
                  </c:pt>
                  <c:pt idx="16">
                    <c:v>1.7307425027662381E-2</c:v>
                  </c:pt>
                  <c:pt idx="17">
                    <c:v>2.5524026483016642E-2</c:v>
                  </c:pt>
                  <c:pt idx="18">
                    <c:v>3.8198275404113517E-2</c:v>
                  </c:pt>
                  <c:pt idx="19">
                    <c:v>2.1752906023208601E-2</c:v>
                  </c:pt>
                  <c:pt idx="20">
                    <c:v>3.1335195792908888E-2</c:v>
                  </c:pt>
                  <c:pt idx="21">
                    <c:v>2.7947070066849499E-2</c:v>
                  </c:pt>
                  <c:pt idx="22">
                    <c:v>2.4245847518124211E-2</c:v>
                  </c:pt>
                  <c:pt idx="23">
                    <c:v>3.2022286414864445E-2</c:v>
                  </c:pt>
                  <c:pt idx="24">
                    <c:v>3.6094006556086522E-2</c:v>
                  </c:pt>
                  <c:pt idx="25">
                    <c:v>3.0761929818982691E-2</c:v>
                  </c:pt>
                  <c:pt idx="26">
                    <c:v>3.2014157640910541E-2</c:v>
                  </c:pt>
                  <c:pt idx="27">
                    <c:v>2.5732167378358019E-2</c:v>
                  </c:pt>
                  <c:pt idx="28">
                    <c:v>2.3794910280380902E-2</c:v>
                  </c:pt>
                  <c:pt idx="29">
                    <c:v>3.7499401403566043E-2</c:v>
                  </c:pt>
                </c:numCache>
              </c:numRef>
            </c:plus>
            <c:minus>
              <c:numRef>
                <c:f>Arkusz1!$B$9:$AE$9</c:f>
                <c:numCache>
                  <c:formatCode>General</c:formatCode>
                  <c:ptCount val="30"/>
                  <c:pt idx="0">
                    <c:v>5.2768640607915543E-2</c:v>
                  </c:pt>
                  <c:pt idx="1">
                    <c:v>4.2186287308693622E-2</c:v>
                  </c:pt>
                  <c:pt idx="2">
                    <c:v>4.0137677852567208E-2</c:v>
                  </c:pt>
                  <c:pt idx="3">
                    <c:v>4.3653486084255753E-2</c:v>
                  </c:pt>
                  <c:pt idx="4">
                    <c:v>3.7636120174013091E-2</c:v>
                  </c:pt>
                  <c:pt idx="5">
                    <c:v>4.5204127015206548E-2</c:v>
                  </c:pt>
                  <c:pt idx="6">
                    <c:v>3.0470125269647558E-2</c:v>
                  </c:pt>
                  <c:pt idx="7">
                    <c:v>2.9009963425222308E-2</c:v>
                  </c:pt>
                  <c:pt idx="8">
                    <c:v>2.8042577357100591E-2</c:v>
                  </c:pt>
                  <c:pt idx="9">
                    <c:v>2.7432839339261401E-2</c:v>
                  </c:pt>
                  <c:pt idx="10">
                    <c:v>1.9441015732644781E-2</c:v>
                  </c:pt>
                  <c:pt idx="11">
                    <c:v>2.8156820736008985E-2</c:v>
                  </c:pt>
                  <c:pt idx="12">
                    <c:v>3.8626655503617442E-2</c:v>
                  </c:pt>
                  <c:pt idx="13">
                    <c:v>2.2655236215087939E-2</c:v>
                  </c:pt>
                  <c:pt idx="14">
                    <c:v>2.5789238004096889E-2</c:v>
                  </c:pt>
                  <c:pt idx="15">
                    <c:v>1.9086255877568351E-2</c:v>
                  </c:pt>
                  <c:pt idx="16">
                    <c:v>1.7307425027662381E-2</c:v>
                  </c:pt>
                  <c:pt idx="17">
                    <c:v>2.5524026483016642E-2</c:v>
                  </c:pt>
                  <c:pt idx="18">
                    <c:v>3.8198275404113517E-2</c:v>
                  </c:pt>
                  <c:pt idx="19">
                    <c:v>2.1752906023208601E-2</c:v>
                  </c:pt>
                  <c:pt idx="20">
                    <c:v>3.1335195792908888E-2</c:v>
                  </c:pt>
                  <c:pt idx="21">
                    <c:v>2.7947070066849499E-2</c:v>
                  </c:pt>
                  <c:pt idx="22">
                    <c:v>2.4245847518124211E-2</c:v>
                  </c:pt>
                  <c:pt idx="23">
                    <c:v>3.2022286414864445E-2</c:v>
                  </c:pt>
                  <c:pt idx="24">
                    <c:v>3.6094006556086522E-2</c:v>
                  </c:pt>
                  <c:pt idx="25">
                    <c:v>3.0761929818982691E-2</c:v>
                  </c:pt>
                  <c:pt idx="26">
                    <c:v>3.2014157640910541E-2</c:v>
                  </c:pt>
                  <c:pt idx="27">
                    <c:v>2.5732167378358019E-2</c:v>
                  </c:pt>
                  <c:pt idx="28">
                    <c:v>2.3794910280380902E-2</c:v>
                  </c:pt>
                  <c:pt idx="29">
                    <c:v>3.7499401403566043E-2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Arkusz1!$B$2:$AE$2</c:f>
              <c:strCache>
                <c:ptCount val="30"/>
                <c:pt idx="0">
                  <c:v>LR</c:v>
                </c:pt>
                <c:pt idx="1">
                  <c:v>LR_BrdSMOTE</c:v>
                </c:pt>
                <c:pt idx="2">
                  <c:v>LR_GAN</c:v>
                </c:pt>
                <c:pt idx="3">
                  <c:v>LR_SMOTE</c:v>
                </c:pt>
                <c:pt idx="4">
                  <c:v>LR_NM</c:v>
                </c:pt>
                <c:pt idx="5">
                  <c:v>LR_RUS</c:v>
                </c:pt>
                <c:pt idx="6">
                  <c:v>DT</c:v>
                </c:pt>
                <c:pt idx="7">
                  <c:v>DT_BrdSMOTE</c:v>
                </c:pt>
                <c:pt idx="8">
                  <c:v>DT_GAN</c:v>
                </c:pt>
                <c:pt idx="9">
                  <c:v>DT_SMOTE</c:v>
                </c:pt>
                <c:pt idx="10">
                  <c:v>DT_NM</c:v>
                </c:pt>
                <c:pt idx="11">
                  <c:v>DT_RUS</c:v>
                </c:pt>
                <c:pt idx="12">
                  <c:v>RF</c:v>
                </c:pt>
                <c:pt idx="13">
                  <c:v>RF_BrdSMOTE</c:v>
                </c:pt>
                <c:pt idx="14">
                  <c:v>RF_GAN</c:v>
                </c:pt>
                <c:pt idx="15">
                  <c:v>RF_SMOTE</c:v>
                </c:pt>
                <c:pt idx="16">
                  <c:v>RF_NM</c:v>
                </c:pt>
                <c:pt idx="17">
                  <c:v>RF_RUS</c:v>
                </c:pt>
                <c:pt idx="18">
                  <c:v>XGB</c:v>
                </c:pt>
                <c:pt idx="19">
                  <c:v>XGB_BrdSMOTE</c:v>
                </c:pt>
                <c:pt idx="20">
                  <c:v>XGB_GAN</c:v>
                </c:pt>
                <c:pt idx="21">
                  <c:v>XGB_SMOTE</c:v>
                </c:pt>
                <c:pt idx="22">
                  <c:v>XGB_NM</c:v>
                </c:pt>
                <c:pt idx="23">
                  <c:v>XGB_RUS</c:v>
                </c:pt>
                <c:pt idx="24">
                  <c:v>XGB_RF</c:v>
                </c:pt>
                <c:pt idx="25">
                  <c:v>XGB_RF_BrdSMOTE</c:v>
                </c:pt>
                <c:pt idx="26">
                  <c:v>XGB_RF_GAN</c:v>
                </c:pt>
                <c:pt idx="27">
                  <c:v>XGB_RF_SMOTE</c:v>
                </c:pt>
                <c:pt idx="28">
                  <c:v>XGB_RF_NM</c:v>
                </c:pt>
                <c:pt idx="29">
                  <c:v>XGB_RF_RUS</c:v>
                </c:pt>
              </c:strCache>
            </c:strRef>
          </c:cat>
          <c:val>
            <c:numRef>
              <c:f>Arkusz1!$B$16:$AE$16</c:f>
              <c:numCache>
                <c:formatCode>General</c:formatCode>
                <c:ptCount val="30"/>
                <c:pt idx="0">
                  <c:v>0.92820346320346314</c:v>
                </c:pt>
                <c:pt idx="1">
                  <c:v>0.91812499999999997</c:v>
                </c:pt>
                <c:pt idx="2">
                  <c:v>0.94728219696969684</c:v>
                </c:pt>
                <c:pt idx="3">
                  <c:v>0.91938446969696974</c:v>
                </c:pt>
                <c:pt idx="4">
                  <c:v>0.94324810606060605</c:v>
                </c:pt>
                <c:pt idx="5">
                  <c:v>0.91670265151515162</c:v>
                </c:pt>
                <c:pt idx="6">
                  <c:v>0.96114718614718608</c:v>
                </c:pt>
                <c:pt idx="7">
                  <c:v>0.97330492424242421</c:v>
                </c:pt>
                <c:pt idx="8">
                  <c:v>0.97571022727272716</c:v>
                </c:pt>
                <c:pt idx="9">
                  <c:v>0.97637310606060612</c:v>
                </c:pt>
                <c:pt idx="10">
                  <c:v>0.9877178030303031</c:v>
                </c:pt>
                <c:pt idx="11">
                  <c:v>0.97241382575757584</c:v>
                </c:pt>
                <c:pt idx="12">
                  <c:v>0.96588744588744591</c:v>
                </c:pt>
                <c:pt idx="13">
                  <c:v>0.98469696969696974</c:v>
                </c:pt>
                <c:pt idx="14">
                  <c:v>0.97575757575757582</c:v>
                </c:pt>
                <c:pt idx="15">
                  <c:v>0.98281249999999998</c:v>
                </c:pt>
                <c:pt idx="16">
                  <c:v>0.99017045454545449</c:v>
                </c:pt>
                <c:pt idx="17">
                  <c:v>0.97808996212121213</c:v>
                </c:pt>
                <c:pt idx="18">
                  <c:v>0.96452380952380945</c:v>
                </c:pt>
                <c:pt idx="19">
                  <c:v>0.98285984848484842</c:v>
                </c:pt>
                <c:pt idx="20">
                  <c:v>0.96476325757575754</c:v>
                </c:pt>
                <c:pt idx="21">
                  <c:v>0.978844696969697</c:v>
                </c:pt>
                <c:pt idx="22">
                  <c:v>0.98680871212121202</c:v>
                </c:pt>
                <c:pt idx="23">
                  <c:v>0.96696117424242423</c:v>
                </c:pt>
                <c:pt idx="24">
                  <c:v>0.9686147186147186</c:v>
                </c:pt>
                <c:pt idx="25">
                  <c:v>0.96777462121212121</c:v>
                </c:pt>
                <c:pt idx="26">
                  <c:v>0.96260416666666659</c:v>
                </c:pt>
                <c:pt idx="27">
                  <c:v>0.97332386363636358</c:v>
                </c:pt>
                <c:pt idx="28">
                  <c:v>0.98158143939393938</c:v>
                </c:pt>
                <c:pt idx="29">
                  <c:v>0.95452556818181811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noFill/>
              <a:round/>
            </a:ln>
            <a:effectLst/>
          </c:spPr>
          <c:marker>
            <c:symbol val="dot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Arkusz1!$B$2:$AE$2</c:f>
              <c:strCache>
                <c:ptCount val="30"/>
                <c:pt idx="0">
                  <c:v>LR</c:v>
                </c:pt>
                <c:pt idx="1">
                  <c:v>LR_BrdSMOTE</c:v>
                </c:pt>
                <c:pt idx="2">
                  <c:v>LR_GAN</c:v>
                </c:pt>
                <c:pt idx="3">
                  <c:v>LR_SMOTE</c:v>
                </c:pt>
                <c:pt idx="4">
                  <c:v>LR_NM</c:v>
                </c:pt>
                <c:pt idx="5">
                  <c:v>LR_RUS</c:v>
                </c:pt>
                <c:pt idx="6">
                  <c:v>DT</c:v>
                </c:pt>
                <c:pt idx="7">
                  <c:v>DT_BrdSMOTE</c:v>
                </c:pt>
                <c:pt idx="8">
                  <c:v>DT_GAN</c:v>
                </c:pt>
                <c:pt idx="9">
                  <c:v>DT_SMOTE</c:v>
                </c:pt>
                <c:pt idx="10">
                  <c:v>DT_NM</c:v>
                </c:pt>
                <c:pt idx="11">
                  <c:v>DT_RUS</c:v>
                </c:pt>
                <c:pt idx="12">
                  <c:v>RF</c:v>
                </c:pt>
                <c:pt idx="13">
                  <c:v>RF_BrdSMOTE</c:v>
                </c:pt>
                <c:pt idx="14">
                  <c:v>RF_GAN</c:v>
                </c:pt>
                <c:pt idx="15">
                  <c:v>RF_SMOTE</c:v>
                </c:pt>
                <c:pt idx="16">
                  <c:v>RF_NM</c:v>
                </c:pt>
                <c:pt idx="17">
                  <c:v>RF_RUS</c:v>
                </c:pt>
                <c:pt idx="18">
                  <c:v>XGB</c:v>
                </c:pt>
                <c:pt idx="19">
                  <c:v>XGB_BrdSMOTE</c:v>
                </c:pt>
                <c:pt idx="20">
                  <c:v>XGB_GAN</c:v>
                </c:pt>
                <c:pt idx="21">
                  <c:v>XGB_SMOTE</c:v>
                </c:pt>
                <c:pt idx="22">
                  <c:v>XGB_NM</c:v>
                </c:pt>
                <c:pt idx="23">
                  <c:v>XGB_RUS</c:v>
                </c:pt>
                <c:pt idx="24">
                  <c:v>XGB_RF</c:v>
                </c:pt>
                <c:pt idx="25">
                  <c:v>XGB_RF_BrdSMOTE</c:v>
                </c:pt>
                <c:pt idx="26">
                  <c:v>XGB_RF_GAN</c:v>
                </c:pt>
                <c:pt idx="27">
                  <c:v>XGB_RF_SMOTE</c:v>
                </c:pt>
                <c:pt idx="28">
                  <c:v>XGB_RF_NM</c:v>
                </c:pt>
                <c:pt idx="29">
                  <c:v>XGB_RF_RUS</c:v>
                </c:pt>
              </c:strCache>
            </c:strRef>
          </c:cat>
          <c:val>
            <c:numRef>
              <c:f>Arkusz1!$B$17:$AE$17</c:f>
              <c:numCache>
                <c:formatCode>General</c:formatCode>
                <c:ptCount val="30"/>
                <c:pt idx="0">
                  <c:v>0.87543482259554761</c:v>
                </c:pt>
                <c:pt idx="1">
                  <c:v>0.8759387126913063</c:v>
                </c:pt>
                <c:pt idx="2">
                  <c:v>0.90714451911712968</c:v>
                </c:pt>
                <c:pt idx="3">
                  <c:v>0.87573098361271395</c:v>
                </c:pt>
                <c:pt idx="4">
                  <c:v>0.90561198588659297</c:v>
                </c:pt>
                <c:pt idx="5">
                  <c:v>0.87149852449994503</c:v>
                </c:pt>
                <c:pt idx="6">
                  <c:v>0.93067706087753854</c:v>
                </c:pt>
                <c:pt idx="7">
                  <c:v>0.94429496081720188</c:v>
                </c:pt>
                <c:pt idx="8">
                  <c:v>0.94766764991562658</c:v>
                </c:pt>
                <c:pt idx="9">
                  <c:v>0.94894026672134468</c:v>
                </c:pt>
                <c:pt idx="10">
                  <c:v>0.96827678729765831</c:v>
                </c:pt>
                <c:pt idx="11">
                  <c:v>0.94425700502156684</c:v>
                </c:pt>
                <c:pt idx="12">
                  <c:v>0.92726079038382847</c:v>
                </c:pt>
                <c:pt idx="13">
                  <c:v>0.96204173348188182</c:v>
                </c:pt>
                <c:pt idx="14">
                  <c:v>0.94996833775347889</c:v>
                </c:pt>
                <c:pt idx="15">
                  <c:v>0.96372624412243157</c:v>
                </c:pt>
                <c:pt idx="16">
                  <c:v>0.97286302951779213</c:v>
                </c:pt>
                <c:pt idx="17">
                  <c:v>0.95256593563819547</c:v>
                </c:pt>
                <c:pt idx="18">
                  <c:v>0.92632553411969598</c:v>
                </c:pt>
                <c:pt idx="19">
                  <c:v>0.96110694246163986</c:v>
                </c:pt>
                <c:pt idx="20">
                  <c:v>0.93342806178284865</c:v>
                </c:pt>
                <c:pt idx="21">
                  <c:v>0.95089762690284751</c:v>
                </c:pt>
                <c:pt idx="22">
                  <c:v>0.96256286460308782</c:v>
                </c:pt>
                <c:pt idx="23">
                  <c:v>0.93493888782755974</c:v>
                </c:pt>
                <c:pt idx="24">
                  <c:v>0.93252071205863207</c:v>
                </c:pt>
                <c:pt idx="25">
                  <c:v>0.93701269139313847</c:v>
                </c:pt>
                <c:pt idx="26">
                  <c:v>0.93059000902575606</c:v>
                </c:pt>
                <c:pt idx="27">
                  <c:v>0.94759169625800554</c:v>
                </c:pt>
                <c:pt idx="28">
                  <c:v>0.95778652911355844</c:v>
                </c:pt>
                <c:pt idx="29">
                  <c:v>0.91702616677825211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axId val="686974560"/>
        <c:axId val="686974952"/>
      </c:stockChart>
      <c:catAx>
        <c:axId val="686974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86974952"/>
        <c:crosses val="autoZero"/>
        <c:auto val="1"/>
        <c:lblAlgn val="ctr"/>
        <c:lblOffset val="100"/>
        <c:noMultiLvlLbl val="0"/>
      </c:catAx>
      <c:valAx>
        <c:axId val="686974952"/>
        <c:scaling>
          <c:orientation val="minMax"/>
          <c:max val="1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86974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314324</xdr:colOff>
      <xdr:row>21</xdr:row>
      <xdr:rowOff>9524</xdr:rowOff>
    </xdr:from>
    <xdr:to>
      <xdr:col>20</xdr:col>
      <xdr:colOff>139700</xdr:colOff>
      <xdr:row>51</xdr:row>
      <xdr:rowOff>31750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0.22283</cdr:x>
      <cdr:y>0.08414</cdr:y>
    </cdr:from>
    <cdr:to>
      <cdr:x>0.22387</cdr:x>
      <cdr:y>0.83858</cdr:y>
    </cdr:to>
    <cdr:cxnSp macro="">
      <cdr:nvCxnSpPr>
        <cdr:cNvPr id="3" name="Łącznik prosty 2"/>
        <cdr:cNvCxnSpPr/>
      </cdr:nvCxnSpPr>
      <cdr:spPr>
        <a:xfrm xmlns:a="http://schemas.openxmlformats.org/drawingml/2006/main" flipV="1">
          <a:off x="2714626" y="466726"/>
          <a:ext cx="12700" cy="418465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0.41465</cdr:x>
      <cdr:y>0.07957</cdr:y>
    </cdr:from>
    <cdr:to>
      <cdr:x>0.41517</cdr:x>
      <cdr:y>0.83515</cdr:y>
    </cdr:to>
    <cdr:cxnSp macro="">
      <cdr:nvCxnSpPr>
        <cdr:cNvPr id="6" name="Łącznik prosty 5"/>
        <cdr:cNvCxnSpPr/>
      </cdr:nvCxnSpPr>
      <cdr:spPr>
        <a:xfrm xmlns:a="http://schemas.openxmlformats.org/drawingml/2006/main" flipH="1" flipV="1">
          <a:off x="5051426" y="441326"/>
          <a:ext cx="6350" cy="419100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0.60542</cdr:x>
      <cdr:y>0.08071</cdr:y>
    </cdr:from>
    <cdr:to>
      <cdr:x>0.60646</cdr:x>
      <cdr:y>0.83744</cdr:y>
    </cdr:to>
    <cdr:cxnSp macro="">
      <cdr:nvCxnSpPr>
        <cdr:cNvPr id="8" name="Łącznik prosty 7"/>
        <cdr:cNvCxnSpPr/>
      </cdr:nvCxnSpPr>
      <cdr:spPr>
        <a:xfrm xmlns:a="http://schemas.openxmlformats.org/drawingml/2006/main" flipH="1" flipV="1">
          <a:off x="7375526" y="447676"/>
          <a:ext cx="12700" cy="419735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0.79672</cdr:x>
      <cdr:y>0.08414</cdr:y>
    </cdr:from>
    <cdr:to>
      <cdr:x>0.79828</cdr:x>
      <cdr:y>0.83515</cdr:y>
    </cdr:to>
    <cdr:cxnSp macro="">
      <cdr:nvCxnSpPr>
        <cdr:cNvPr id="10" name="Łącznik prosty 9"/>
        <cdr:cNvCxnSpPr/>
      </cdr:nvCxnSpPr>
      <cdr:spPr>
        <a:xfrm xmlns:a="http://schemas.openxmlformats.org/drawingml/2006/main" flipH="1" flipV="1">
          <a:off x="9705976" y="466726"/>
          <a:ext cx="19050" cy="416560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1"/>
  <sheetViews>
    <sheetView tabSelected="1" topLeftCell="H1" zoomScale="115" zoomScaleNormal="115" workbookViewId="0">
      <selection activeCell="P20" sqref="P20"/>
    </sheetView>
  </sheetViews>
  <sheetFormatPr defaultRowHeight="14.5" x14ac:dyDescent="0.35"/>
  <cols>
    <col min="2" max="29" width="12.6328125" customWidth="1"/>
  </cols>
  <sheetData>
    <row r="1" spans="1:31" x14ac:dyDescent="0.35">
      <c r="A1" t="s">
        <v>89</v>
      </c>
    </row>
    <row r="2" spans="1:31" x14ac:dyDescent="0.35">
      <c r="A2" s="1" t="s">
        <v>0</v>
      </c>
      <c r="B2" s="1" t="s">
        <v>5</v>
      </c>
      <c r="C2" s="1" t="s">
        <v>6</v>
      </c>
      <c r="D2" s="8" t="s">
        <v>7</v>
      </c>
      <c r="E2" s="1" t="s">
        <v>8</v>
      </c>
      <c r="F2" s="1" t="s">
        <v>47</v>
      </c>
      <c r="G2" s="1" t="s">
        <v>48</v>
      </c>
      <c r="H2" s="1" t="s">
        <v>1</v>
      </c>
      <c r="I2" s="1" t="s">
        <v>2</v>
      </c>
      <c r="J2" s="1" t="s">
        <v>3</v>
      </c>
      <c r="K2" s="1" t="s">
        <v>4</v>
      </c>
      <c r="L2" s="8" t="s">
        <v>35</v>
      </c>
      <c r="M2" s="1" t="s">
        <v>36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59</v>
      </c>
      <c r="S2" s="1" t="s">
        <v>60</v>
      </c>
      <c r="T2" s="1" t="s">
        <v>13</v>
      </c>
      <c r="U2" s="1" t="s">
        <v>14</v>
      </c>
      <c r="V2" s="1" t="s">
        <v>15</v>
      </c>
      <c r="W2" s="1" t="s">
        <v>20</v>
      </c>
      <c r="X2" s="1" t="s">
        <v>71</v>
      </c>
      <c r="Y2" s="1" t="s">
        <v>72</v>
      </c>
      <c r="Z2" s="1" t="s">
        <v>16</v>
      </c>
      <c r="AA2" s="1" t="s">
        <v>17</v>
      </c>
      <c r="AB2" s="1" t="s">
        <v>18</v>
      </c>
      <c r="AC2" s="1" t="s">
        <v>19</v>
      </c>
      <c r="AD2" s="1" t="s">
        <v>83</v>
      </c>
      <c r="AE2" s="2" t="s">
        <v>84</v>
      </c>
    </row>
    <row r="3" spans="1:31" x14ac:dyDescent="0.35">
      <c r="A3" s="1" t="s">
        <v>21</v>
      </c>
      <c r="B3">
        <v>0.92820346320346314</v>
      </c>
      <c r="C3">
        <v>0.91812499999999997</v>
      </c>
      <c r="D3" s="9">
        <v>0.94728219696969684</v>
      </c>
      <c r="E3">
        <v>0.91938446969696974</v>
      </c>
      <c r="F3">
        <v>0.94324810606060605</v>
      </c>
      <c r="G3">
        <f>under!M11</f>
        <v>0.91670265151515162</v>
      </c>
      <c r="H3">
        <v>0.96114718614718608</v>
      </c>
      <c r="I3">
        <v>0.97330492424242421</v>
      </c>
      <c r="J3">
        <v>0.97571022727272716</v>
      </c>
      <c r="K3">
        <v>0.97637310606060612</v>
      </c>
      <c r="L3" s="9">
        <v>0.9877178030303031</v>
      </c>
      <c r="M3">
        <f>under!M3</f>
        <v>0.97241382575757584</v>
      </c>
      <c r="N3">
        <v>0.96588744588744591</v>
      </c>
      <c r="O3">
        <v>0.98469696969696974</v>
      </c>
      <c r="P3">
        <v>0.97575757575757582</v>
      </c>
      <c r="Q3">
        <v>0.98281249999999998</v>
      </c>
      <c r="R3">
        <v>0.99017045454545449</v>
      </c>
      <c r="S3">
        <f>under!M19</f>
        <v>0.97808996212121213</v>
      </c>
      <c r="T3">
        <v>0.96452380952380945</v>
      </c>
      <c r="U3">
        <v>0.98285984848484842</v>
      </c>
      <c r="V3">
        <v>0.96476325757575754</v>
      </c>
      <c r="W3">
        <v>0.978844696969697</v>
      </c>
      <c r="X3">
        <v>0.98680871212121202</v>
      </c>
      <c r="Y3">
        <f>under!M27</f>
        <v>0.96696117424242423</v>
      </c>
      <c r="Z3">
        <v>0.9686147186147186</v>
      </c>
      <c r="AA3">
        <v>0.96777462121212121</v>
      </c>
      <c r="AB3">
        <v>0.96260416666666659</v>
      </c>
      <c r="AC3">
        <v>0.97332386363636358</v>
      </c>
      <c r="AD3">
        <v>0.98158143939393938</v>
      </c>
      <c r="AE3">
        <f>under!M35</f>
        <v>0.95452556818181811</v>
      </c>
    </row>
    <row r="4" spans="1:31" x14ac:dyDescent="0.35">
      <c r="A4" s="1" t="s">
        <v>22</v>
      </c>
      <c r="B4">
        <v>0.84711399711399704</v>
      </c>
      <c r="C4">
        <v>0.9210637531659952</v>
      </c>
      <c r="D4" s="9">
        <v>0.94636652799872378</v>
      </c>
      <c r="E4">
        <v>0.92065718231568017</v>
      </c>
      <c r="F4">
        <v>0.94513817071882822</v>
      </c>
      <c r="G4">
        <f>under!M12</f>
        <v>0.91797707625047542</v>
      </c>
      <c r="H4">
        <v>0.91473465423465428</v>
      </c>
      <c r="I4">
        <v>0.97346323047557259</v>
      </c>
      <c r="J4">
        <v>0.97515008901561784</v>
      </c>
      <c r="K4">
        <v>0.97603025207959604</v>
      </c>
      <c r="L4" s="9">
        <v>0.98772038971991538</v>
      </c>
      <c r="M4">
        <f>under!M4</f>
        <v>0.97210235274210588</v>
      </c>
      <c r="N4">
        <v>0.92240193140193127</v>
      </c>
      <c r="O4">
        <v>0.98512052346019441</v>
      </c>
      <c r="P4">
        <v>0.97599660262208521</v>
      </c>
      <c r="Q4">
        <v>0.98276800876753445</v>
      </c>
      <c r="R4">
        <v>0.99035103063708396</v>
      </c>
      <c r="S4">
        <f>under!M20</f>
        <v>0.97786739135874112</v>
      </c>
      <c r="T4">
        <v>0.92116683316683312</v>
      </c>
      <c r="U4">
        <v>0.98282652430305062</v>
      </c>
      <c r="V4">
        <v>0.96462291094088504</v>
      </c>
      <c r="W4">
        <v>0.97852409955709374</v>
      </c>
      <c r="X4">
        <v>0.98690771805455224</v>
      </c>
      <c r="Y4">
        <f>under!M28</f>
        <v>0.96637849551920907</v>
      </c>
      <c r="Z4">
        <v>0.93813270063270049</v>
      </c>
      <c r="AA4">
        <v>0.96856221645691165</v>
      </c>
      <c r="AB4">
        <v>0.96380939652927322</v>
      </c>
      <c r="AC4">
        <v>0.97352465354718687</v>
      </c>
      <c r="AD4">
        <v>0.98213599499582727</v>
      </c>
      <c r="AE4">
        <f>under!M36</f>
        <v>0.95453479370184235</v>
      </c>
    </row>
    <row r="5" spans="1:31" x14ac:dyDescent="0.35">
      <c r="A5" s="1" t="s">
        <v>23</v>
      </c>
      <c r="B5">
        <v>0.87946428571428559</v>
      </c>
      <c r="C5">
        <v>0.8962499435978537</v>
      </c>
      <c r="D5" s="9">
        <v>0.96173948587532176</v>
      </c>
      <c r="E5">
        <v>0.91472010295346196</v>
      </c>
      <c r="F5">
        <v>0.9247799720956269</v>
      </c>
      <c r="G5">
        <f>under!M13</f>
        <v>0.90708713309002198</v>
      </c>
      <c r="H5">
        <v>0.95419047619047614</v>
      </c>
      <c r="I5">
        <v>0.96862898053958413</v>
      </c>
      <c r="J5">
        <v>0.98316434468524261</v>
      </c>
      <c r="K5">
        <v>0.98052201582387344</v>
      </c>
      <c r="L5" s="9">
        <v>0.98847269521843828</v>
      </c>
      <c r="M5">
        <f>under!M5</f>
        <v>0.9767572776208997</v>
      </c>
      <c r="N5">
        <v>0.96209523809523811</v>
      </c>
      <c r="O5">
        <v>0.97937770283552028</v>
      </c>
      <c r="P5">
        <v>0.97230761953904365</v>
      </c>
      <c r="Q5">
        <v>0.98398004815961482</v>
      </c>
      <c r="R5">
        <v>0.98749441004471961</v>
      </c>
      <c r="S5">
        <f>under!M21</f>
        <v>0.98042282913165268</v>
      </c>
      <c r="T5">
        <v>0.961952380952381</v>
      </c>
      <c r="U5">
        <v>0.98410388716890251</v>
      </c>
      <c r="V5">
        <v>0.97284187183645399</v>
      </c>
      <c r="W5">
        <v>0.98586356209150328</v>
      </c>
      <c r="X5">
        <v>0.98651622929873706</v>
      </c>
      <c r="Y5">
        <f>under!M29</f>
        <v>0.97527307678131991</v>
      </c>
      <c r="Z5">
        <v>0.920904761904762</v>
      </c>
      <c r="AA5">
        <v>0.95629762016449316</v>
      </c>
      <c r="AB5">
        <v>0.95001849096895541</v>
      </c>
      <c r="AC5">
        <v>0.97072654675905456</v>
      </c>
      <c r="AD5">
        <v>0.97163410978426457</v>
      </c>
      <c r="AE5">
        <f>under!M37</f>
        <v>0.95499996999474546</v>
      </c>
    </row>
    <row r="6" spans="1:31" x14ac:dyDescent="0.35">
      <c r="A6" s="1" t="s">
        <v>24</v>
      </c>
      <c r="B6">
        <v>0.83700000000000008</v>
      </c>
      <c r="C6">
        <v>0.95235294117647062</v>
      </c>
      <c r="D6" s="9">
        <v>0.93514705882352955</v>
      </c>
      <c r="E6">
        <v>0.93080882352941186</v>
      </c>
      <c r="F6">
        <v>0.96930147058823535</v>
      </c>
      <c r="G6">
        <f>under!M14</f>
        <v>0.93368382352941182</v>
      </c>
      <c r="H6">
        <v>0.89499999999999991</v>
      </c>
      <c r="I6">
        <v>0.98029411764705887</v>
      </c>
      <c r="J6">
        <v>0.96908088235294121</v>
      </c>
      <c r="K6">
        <v>0.97363970588235293</v>
      </c>
      <c r="L6" s="9">
        <v>0.98768382352941186</v>
      </c>
      <c r="M6">
        <f>under!M6</f>
        <v>0.96920220588235284</v>
      </c>
      <c r="N6">
        <v>0.90533333333333332</v>
      </c>
      <c r="O6">
        <v>0.99202205882352945</v>
      </c>
      <c r="P6">
        <v>0.98143382352941189</v>
      </c>
      <c r="Q6">
        <v>0.98283088235294114</v>
      </c>
      <c r="R6">
        <v>0.99378676470588234</v>
      </c>
      <c r="S6">
        <f>under!M22</f>
        <v>0.97671323529411791</v>
      </c>
      <c r="T6">
        <v>0.89933333333333321</v>
      </c>
      <c r="U6">
        <v>0.98290441176470589</v>
      </c>
      <c r="V6">
        <v>0.95897058823529424</v>
      </c>
      <c r="W6">
        <v>0.97297794117647063</v>
      </c>
      <c r="X6">
        <v>0.98830882352941174</v>
      </c>
      <c r="Y6">
        <f>under!M30</f>
        <v>0.95966176470588249</v>
      </c>
      <c r="Z6">
        <v>0.96733333333333338</v>
      </c>
      <c r="AA6">
        <v>0.9834191176470588</v>
      </c>
      <c r="AB6">
        <v>0.98051470588235301</v>
      </c>
      <c r="AC6">
        <v>0.97790441176470577</v>
      </c>
      <c r="AD6">
        <v>0.99378676470588234</v>
      </c>
      <c r="AE6">
        <f>under!M38</f>
        <v>0.9568933823529413</v>
      </c>
    </row>
    <row r="7" spans="1:31" x14ac:dyDescent="0.35">
      <c r="A7" s="7" t="s">
        <v>88</v>
      </c>
    </row>
    <row r="8" spans="1:31" x14ac:dyDescent="0.35">
      <c r="A8" s="1" t="s">
        <v>0</v>
      </c>
      <c r="B8" s="1" t="s">
        <v>5</v>
      </c>
      <c r="C8" s="1" t="s">
        <v>6</v>
      </c>
      <c r="D8" s="1" t="s">
        <v>7</v>
      </c>
      <c r="E8" s="1" t="s">
        <v>8</v>
      </c>
      <c r="F8" s="1" t="s">
        <v>47</v>
      </c>
      <c r="G8" s="1" t="str">
        <f>G2</f>
        <v>LR_RUS</v>
      </c>
      <c r="H8" s="1" t="s">
        <v>1</v>
      </c>
      <c r="I8" s="1" t="s">
        <v>2</v>
      </c>
      <c r="J8" s="1" t="s">
        <v>3</v>
      </c>
      <c r="K8" s="1" t="s">
        <v>4</v>
      </c>
      <c r="L8" s="1" t="s">
        <v>35</v>
      </c>
      <c r="M8" s="1" t="str">
        <f>M2</f>
        <v>DT_RUS</v>
      </c>
      <c r="N8" s="1" t="str">
        <f t="shared" ref="N8:AE8" si="0">N2</f>
        <v>RF</v>
      </c>
      <c r="O8" s="1" t="str">
        <f t="shared" si="0"/>
        <v>RF_BrdSMOTE</v>
      </c>
      <c r="P8" s="1" t="str">
        <f t="shared" si="0"/>
        <v>RF_GAN</v>
      </c>
      <c r="Q8" s="1" t="str">
        <f t="shared" si="0"/>
        <v>RF_SMOTE</v>
      </c>
      <c r="R8" s="1" t="s">
        <v>59</v>
      </c>
      <c r="S8" s="1" t="str">
        <f t="shared" si="0"/>
        <v>RF_RUS</v>
      </c>
      <c r="T8" s="1" t="str">
        <f t="shared" si="0"/>
        <v>XGB</v>
      </c>
      <c r="U8" s="1" t="str">
        <f t="shared" si="0"/>
        <v>XGB_BrdSMOTE</v>
      </c>
      <c r="V8" s="1" t="str">
        <f t="shared" si="0"/>
        <v>XGB_GAN</v>
      </c>
      <c r="W8" s="1" t="str">
        <f t="shared" si="0"/>
        <v>XGB_SMOTE</v>
      </c>
      <c r="X8" s="1" t="s">
        <v>71</v>
      </c>
      <c r="Y8" s="1" t="str">
        <f t="shared" si="0"/>
        <v>XGB_RUS</v>
      </c>
      <c r="Z8" s="1" t="str">
        <f t="shared" si="0"/>
        <v>XGB_RF</v>
      </c>
      <c r="AA8" s="1" t="str">
        <f t="shared" si="0"/>
        <v>XGB_RF_BrdSMOTE</v>
      </c>
      <c r="AB8" s="1" t="str">
        <f t="shared" si="0"/>
        <v>XGB_RF_GAN</v>
      </c>
      <c r="AC8" s="1" t="str">
        <f t="shared" si="0"/>
        <v>XGB_RF_SMOTE</v>
      </c>
      <c r="AD8" s="1" t="s">
        <v>83</v>
      </c>
      <c r="AE8" s="1" t="str">
        <f t="shared" si="0"/>
        <v>XGB_RF_RUS</v>
      </c>
    </row>
    <row r="9" spans="1:31" x14ac:dyDescent="0.35">
      <c r="A9" s="1" t="s">
        <v>21</v>
      </c>
      <c r="B9">
        <v>5.2768640607915543E-2</v>
      </c>
      <c r="C9">
        <v>4.2186287308693622E-2</v>
      </c>
      <c r="D9">
        <v>4.0137677852567208E-2</v>
      </c>
      <c r="E9">
        <v>4.3653486084255753E-2</v>
      </c>
      <c r="F9">
        <v>3.7636120174013091E-2</v>
      </c>
      <c r="G9">
        <f>std!M3</f>
        <v>4.5204127015206548E-2</v>
      </c>
      <c r="H9">
        <v>3.0470125269647558E-2</v>
      </c>
      <c r="I9">
        <v>2.9009963425222308E-2</v>
      </c>
      <c r="J9">
        <v>2.8042577357100591E-2</v>
      </c>
      <c r="K9">
        <v>2.7432839339261401E-2</v>
      </c>
      <c r="L9">
        <v>1.9441015732644781E-2</v>
      </c>
      <c r="M9">
        <f>std!M11</f>
        <v>2.8156820736008985E-2</v>
      </c>
      <c r="N9">
        <v>3.8626655503617442E-2</v>
      </c>
      <c r="O9">
        <v>2.2655236215087939E-2</v>
      </c>
      <c r="P9">
        <v>2.5789238004096889E-2</v>
      </c>
      <c r="Q9">
        <v>1.9086255877568351E-2</v>
      </c>
      <c r="R9">
        <v>1.7307425027662381E-2</v>
      </c>
      <c r="S9">
        <f>std!M19</f>
        <v>2.5524026483016642E-2</v>
      </c>
      <c r="T9">
        <v>3.8198275404113517E-2</v>
      </c>
      <c r="U9">
        <v>2.1752906023208601E-2</v>
      </c>
      <c r="V9">
        <v>3.1335195792908888E-2</v>
      </c>
      <c r="W9">
        <v>2.7947070066849499E-2</v>
      </c>
      <c r="X9">
        <v>2.4245847518124211E-2</v>
      </c>
      <c r="Y9">
        <f>std!M35</f>
        <v>3.2022286414864445E-2</v>
      </c>
      <c r="Z9">
        <v>3.6094006556086522E-2</v>
      </c>
      <c r="AA9">
        <v>3.0761929818982691E-2</v>
      </c>
      <c r="AB9">
        <v>3.2014157640910541E-2</v>
      </c>
      <c r="AC9">
        <v>2.5732167378358019E-2</v>
      </c>
      <c r="AD9">
        <v>2.3794910280380902E-2</v>
      </c>
      <c r="AE9">
        <f>std!M27</f>
        <v>3.7499401403566043E-2</v>
      </c>
    </row>
    <row r="10" spans="1:31" x14ac:dyDescent="0.35">
      <c r="A10" s="1" t="s">
        <v>22</v>
      </c>
      <c r="B10">
        <v>0.1169185088698875</v>
      </c>
      <c r="C10">
        <v>4.002591948438184E-2</v>
      </c>
      <c r="D10">
        <v>4.1013479280395088E-2</v>
      </c>
      <c r="E10">
        <v>4.1435195959716627E-2</v>
      </c>
      <c r="F10">
        <v>3.5528444933205963E-2</v>
      </c>
      <c r="G10">
        <f>std!M4</f>
        <v>4.4786101547589177E-2</v>
      </c>
      <c r="H10">
        <v>7.2263852461534592E-2</v>
      </c>
      <c r="I10">
        <v>2.9231063032762489E-2</v>
      </c>
      <c r="J10">
        <v>2.8869360574477889E-2</v>
      </c>
      <c r="K10">
        <v>2.8327398217533589E-2</v>
      </c>
      <c r="L10">
        <v>1.9456890418643558E-2</v>
      </c>
      <c r="M10">
        <f>std!M12</f>
        <v>2.8741524775052062E-2</v>
      </c>
      <c r="N10">
        <v>9.7631866771997158E-2</v>
      </c>
      <c r="O10">
        <v>2.1523711422278088E-2</v>
      </c>
      <c r="P10">
        <v>2.5452265098292501E-2</v>
      </c>
      <c r="Q10">
        <v>1.9184503725236161E-2</v>
      </c>
      <c r="R10">
        <v>1.6906148946421239E-2</v>
      </c>
      <c r="S10">
        <f>std!M20</f>
        <v>2.6123705672553888E-2</v>
      </c>
      <c r="T10">
        <v>9.1959463355832757E-2</v>
      </c>
      <c r="U10">
        <v>2.2099370193193558E-2</v>
      </c>
      <c r="V10">
        <v>3.059779188385189E-2</v>
      </c>
      <c r="W10">
        <v>2.8252876817886439E-2</v>
      </c>
      <c r="X10">
        <v>2.407682785726881E-2</v>
      </c>
      <c r="Y10">
        <f>std!M36</f>
        <v>3.2887432973705999E-2</v>
      </c>
      <c r="Z10">
        <v>7.4921092876817544E-2</v>
      </c>
      <c r="AA10">
        <v>2.9653453067447419E-2</v>
      </c>
      <c r="AB10">
        <v>2.996873410529996E-2</v>
      </c>
      <c r="AC10">
        <v>2.5354191701014571E-2</v>
      </c>
      <c r="AD10">
        <v>2.2691887007664471E-2</v>
      </c>
      <c r="AE10">
        <f>std!M28</f>
        <v>3.7585363761686613E-2</v>
      </c>
    </row>
    <row r="11" spans="1:31" x14ac:dyDescent="0.35">
      <c r="A11" s="1" t="s">
        <v>23</v>
      </c>
      <c r="B11">
        <v>0.13240668375738479</v>
      </c>
      <c r="C11">
        <v>6.0114969938930382E-2</v>
      </c>
      <c r="D11">
        <v>5.0582164989009942E-2</v>
      </c>
      <c r="E11">
        <v>6.2553395975497972E-2</v>
      </c>
      <c r="F11">
        <v>5.4368759307747982E-2</v>
      </c>
      <c r="G11">
        <f>std!M5</f>
        <v>6.0133255138167772E-2</v>
      </c>
      <c r="H11">
        <v>7.3708932991334838E-2</v>
      </c>
      <c r="I11">
        <v>3.9586935804918302E-2</v>
      </c>
      <c r="J11">
        <v>3.2701982015596751E-2</v>
      </c>
      <c r="K11">
        <v>3.3853941565603528E-2</v>
      </c>
      <c r="L11">
        <v>2.5507410215779191E-2</v>
      </c>
      <c r="M11">
        <f>std!M13</f>
        <v>3.5692181084892381E-2</v>
      </c>
      <c r="N11">
        <v>6.983271231844404E-2</v>
      </c>
      <c r="O11">
        <v>3.6779445662427808E-2</v>
      </c>
      <c r="P11">
        <v>4.0011279690063663E-2</v>
      </c>
      <c r="Q11">
        <v>2.8980967039707942E-2</v>
      </c>
      <c r="R11">
        <v>2.6996304420698381E-2</v>
      </c>
      <c r="S11">
        <f>std!M21</f>
        <v>3.2128448142780125E-2</v>
      </c>
      <c r="T11">
        <v>7.5602628060236834E-2</v>
      </c>
      <c r="U11">
        <v>2.97564795672558E-2</v>
      </c>
      <c r="V11">
        <v>4.3931314886663478E-2</v>
      </c>
      <c r="W11">
        <v>3.203535543251948E-2</v>
      </c>
      <c r="X11">
        <v>3.1173786415874882E-2</v>
      </c>
      <c r="Y11">
        <f>std!M37</f>
        <v>3.8842332441640516E-2</v>
      </c>
      <c r="Z11">
        <v>9.5300919754860949E-2</v>
      </c>
      <c r="AA11">
        <v>4.561555695383495E-2</v>
      </c>
      <c r="AB11">
        <v>5.0862941950243698E-2</v>
      </c>
      <c r="AC11">
        <v>3.7846125763987083E-2</v>
      </c>
      <c r="AD11">
        <v>3.8136891220315459E-2</v>
      </c>
      <c r="AE11">
        <f>std!M29</f>
        <v>4.9981833101282416E-2</v>
      </c>
    </row>
    <row r="12" spans="1:31" x14ac:dyDescent="0.35">
      <c r="A12" s="1" t="s">
        <v>24</v>
      </c>
      <c r="B12">
        <v>0.15491180286429651</v>
      </c>
      <c r="C12">
        <v>6.0282728479566818E-2</v>
      </c>
      <c r="D12">
        <v>6.2871989874081796E-2</v>
      </c>
      <c r="E12">
        <v>5.5859079906121607E-2</v>
      </c>
      <c r="F12">
        <v>4.3656830477238492E-2</v>
      </c>
      <c r="G12">
        <f>std!M6</f>
        <v>6.4035714973215585E-2</v>
      </c>
      <c r="H12">
        <v>0.13109580889986949</v>
      </c>
      <c r="I12">
        <v>4.2705715240314752E-2</v>
      </c>
      <c r="J12">
        <v>4.6692898879763807E-2</v>
      </c>
      <c r="K12">
        <v>4.6871914546665318E-2</v>
      </c>
      <c r="L12">
        <v>2.7469780305224529E-2</v>
      </c>
      <c r="M12">
        <f>std!M14</f>
        <v>4.2442863691819169E-2</v>
      </c>
      <c r="N12">
        <v>0.15244088107270379</v>
      </c>
      <c r="O12">
        <v>2.245992562505595E-2</v>
      </c>
      <c r="P12">
        <v>3.4575930528126263E-2</v>
      </c>
      <c r="Q12">
        <v>3.2457447355588982E-2</v>
      </c>
      <c r="R12">
        <v>1.8642968736349321E-2</v>
      </c>
      <c r="S12">
        <f>std!M22</f>
        <v>3.9103451535703451E-2</v>
      </c>
      <c r="T12">
        <v>0.13832168625667091</v>
      </c>
      <c r="U12">
        <v>3.5797479027967677E-2</v>
      </c>
      <c r="V12">
        <v>4.5791529640875843E-2</v>
      </c>
      <c r="W12">
        <v>4.4694074364556413E-2</v>
      </c>
      <c r="X12">
        <v>3.2018576328497278E-2</v>
      </c>
      <c r="Y12">
        <f>std!M38</f>
        <v>4.8452198043433724E-2</v>
      </c>
      <c r="Z12">
        <v>9.5099947423749914E-2</v>
      </c>
      <c r="AA12">
        <v>3.9707567366207022E-2</v>
      </c>
      <c r="AB12">
        <v>3.5353427494942247E-2</v>
      </c>
      <c r="AC12">
        <v>3.5364876221410831E-2</v>
      </c>
      <c r="AD12">
        <v>1.8642968736349321E-2</v>
      </c>
      <c r="AE12">
        <f>std!M30</f>
        <v>5.2198133364526479E-2</v>
      </c>
    </row>
    <row r="15" spans="1:31" x14ac:dyDescent="0.35">
      <c r="A15" s="5" t="s">
        <v>85</v>
      </c>
      <c r="B15">
        <f>B16+B9</f>
        <v>0.98097210381137867</v>
      </c>
      <c r="C15">
        <f t="shared" ref="C15:AE15" si="1">C16+C9</f>
        <v>0.96031128730869364</v>
      </c>
      <c r="D15">
        <f t="shared" si="1"/>
        <v>0.98741987482226401</v>
      </c>
      <c r="E15">
        <f t="shared" si="1"/>
        <v>0.96303795578122553</v>
      </c>
      <c r="F15">
        <f t="shared" si="1"/>
        <v>0.98088422623461913</v>
      </c>
      <c r="G15">
        <f t="shared" si="1"/>
        <v>0.96190677853035822</v>
      </c>
      <c r="H15">
        <f t="shared" si="1"/>
        <v>0.99161731141683362</v>
      </c>
      <c r="I15">
        <f t="shared" si="1"/>
        <v>1.0023148876676464</v>
      </c>
      <c r="J15">
        <f t="shared" si="1"/>
        <v>1.0037528046298279</v>
      </c>
      <c r="K15">
        <f t="shared" si="1"/>
        <v>1.0038059453998676</v>
      </c>
      <c r="L15">
        <f t="shared" si="1"/>
        <v>1.0071588187629479</v>
      </c>
      <c r="M15">
        <f t="shared" si="1"/>
        <v>1.0005706464935848</v>
      </c>
      <c r="N15">
        <f t="shared" si="1"/>
        <v>1.0045141013910635</v>
      </c>
      <c r="O15">
        <f t="shared" si="1"/>
        <v>1.0073522059120577</v>
      </c>
      <c r="P15">
        <f t="shared" si="1"/>
        <v>1.0015468137616728</v>
      </c>
      <c r="Q15">
        <f t="shared" si="1"/>
        <v>1.0018987558775683</v>
      </c>
      <c r="R15">
        <f t="shared" si="1"/>
        <v>1.007477879573117</v>
      </c>
      <c r="S15">
        <f t="shared" si="1"/>
        <v>1.0036139886042288</v>
      </c>
      <c r="T15">
        <f t="shared" si="1"/>
        <v>1.002722084927923</v>
      </c>
      <c r="U15">
        <f t="shared" si="1"/>
        <v>1.004612754508057</v>
      </c>
      <c r="V15">
        <f t="shared" si="1"/>
        <v>0.99609845336866643</v>
      </c>
      <c r="W15">
        <f t="shared" si="1"/>
        <v>1.0067917670365465</v>
      </c>
      <c r="X15">
        <f t="shared" si="1"/>
        <v>1.0110545596393363</v>
      </c>
      <c r="Y15">
        <f t="shared" si="1"/>
        <v>0.99898346065728871</v>
      </c>
      <c r="Z15">
        <f t="shared" si="1"/>
        <v>1.0047087251708051</v>
      </c>
      <c r="AA15">
        <f t="shared" si="1"/>
        <v>0.99853655103110395</v>
      </c>
      <c r="AB15">
        <f t="shared" si="1"/>
        <v>0.99461832430757713</v>
      </c>
      <c r="AC15">
        <f t="shared" si="1"/>
        <v>0.99905603101472162</v>
      </c>
      <c r="AD15">
        <f t="shared" si="1"/>
        <v>1.0053763496743202</v>
      </c>
      <c r="AE15">
        <f t="shared" si="1"/>
        <v>0.99202496958538411</v>
      </c>
    </row>
    <row r="16" spans="1:31" x14ac:dyDescent="0.35">
      <c r="A16" s="6" t="s">
        <v>86</v>
      </c>
      <c r="B16">
        <v>0.92820346320346314</v>
      </c>
      <c r="C16">
        <v>0.91812499999999997</v>
      </c>
      <c r="D16">
        <v>0.94728219696969684</v>
      </c>
      <c r="E16">
        <v>0.91938446969696974</v>
      </c>
      <c r="F16">
        <v>0.94324810606060605</v>
      </c>
      <c r="G16">
        <f>G3</f>
        <v>0.91670265151515162</v>
      </c>
      <c r="H16">
        <v>0.96114718614718608</v>
      </c>
      <c r="I16">
        <v>0.97330492424242421</v>
      </c>
      <c r="J16">
        <v>0.97571022727272716</v>
      </c>
      <c r="K16">
        <v>0.97637310606060612</v>
      </c>
      <c r="L16">
        <v>0.9877178030303031</v>
      </c>
      <c r="M16">
        <f>M3</f>
        <v>0.97241382575757584</v>
      </c>
      <c r="N16">
        <v>0.96588744588744591</v>
      </c>
      <c r="O16">
        <v>0.98469696969696974</v>
      </c>
      <c r="P16">
        <v>0.97575757575757582</v>
      </c>
      <c r="Q16">
        <v>0.98281249999999998</v>
      </c>
      <c r="R16">
        <v>0.99017045454545449</v>
      </c>
      <c r="S16">
        <f>S3</f>
        <v>0.97808996212121213</v>
      </c>
      <c r="T16">
        <v>0.96452380952380945</v>
      </c>
      <c r="U16">
        <v>0.98285984848484842</v>
      </c>
      <c r="V16">
        <v>0.96476325757575754</v>
      </c>
      <c r="W16">
        <v>0.978844696969697</v>
      </c>
      <c r="X16">
        <v>0.98680871212121202</v>
      </c>
      <c r="Y16">
        <f>Y3</f>
        <v>0.96696117424242423</v>
      </c>
      <c r="Z16">
        <v>0.9686147186147186</v>
      </c>
      <c r="AA16">
        <v>0.96777462121212121</v>
      </c>
      <c r="AB16">
        <v>0.96260416666666659</v>
      </c>
      <c r="AC16">
        <v>0.97332386363636358</v>
      </c>
      <c r="AD16">
        <v>0.98158143939393938</v>
      </c>
      <c r="AE16">
        <f>AE3</f>
        <v>0.95452556818181811</v>
      </c>
    </row>
    <row r="17" spans="1:31" x14ac:dyDescent="0.35">
      <c r="A17" s="6" t="s">
        <v>87</v>
      </c>
      <c r="B17">
        <f>B16-B9</f>
        <v>0.87543482259554761</v>
      </c>
      <c r="C17">
        <f t="shared" ref="C17:AE17" si="2">C16-C9</f>
        <v>0.8759387126913063</v>
      </c>
      <c r="D17">
        <f t="shared" si="2"/>
        <v>0.90714451911712968</v>
      </c>
      <c r="E17">
        <f t="shared" si="2"/>
        <v>0.87573098361271395</v>
      </c>
      <c r="F17">
        <f t="shared" si="2"/>
        <v>0.90561198588659297</v>
      </c>
      <c r="G17">
        <f t="shared" si="2"/>
        <v>0.87149852449994503</v>
      </c>
      <c r="H17">
        <f t="shared" si="2"/>
        <v>0.93067706087753854</v>
      </c>
      <c r="I17">
        <f t="shared" si="2"/>
        <v>0.94429496081720188</v>
      </c>
      <c r="J17">
        <f t="shared" si="2"/>
        <v>0.94766764991562658</v>
      </c>
      <c r="K17">
        <f t="shared" si="2"/>
        <v>0.94894026672134468</v>
      </c>
      <c r="L17">
        <f t="shared" si="2"/>
        <v>0.96827678729765831</v>
      </c>
      <c r="M17">
        <f t="shared" si="2"/>
        <v>0.94425700502156684</v>
      </c>
      <c r="N17">
        <f t="shared" si="2"/>
        <v>0.92726079038382847</v>
      </c>
      <c r="O17">
        <f t="shared" si="2"/>
        <v>0.96204173348188182</v>
      </c>
      <c r="P17">
        <f t="shared" si="2"/>
        <v>0.94996833775347889</v>
      </c>
      <c r="Q17">
        <f t="shared" si="2"/>
        <v>0.96372624412243157</v>
      </c>
      <c r="R17">
        <f t="shared" si="2"/>
        <v>0.97286302951779213</v>
      </c>
      <c r="S17">
        <f t="shared" si="2"/>
        <v>0.95256593563819547</v>
      </c>
      <c r="T17">
        <f t="shared" si="2"/>
        <v>0.92632553411969598</v>
      </c>
      <c r="U17">
        <f t="shared" si="2"/>
        <v>0.96110694246163986</v>
      </c>
      <c r="V17">
        <f t="shared" si="2"/>
        <v>0.93342806178284865</v>
      </c>
      <c r="W17">
        <f t="shared" si="2"/>
        <v>0.95089762690284751</v>
      </c>
      <c r="X17">
        <f t="shared" si="2"/>
        <v>0.96256286460308782</v>
      </c>
      <c r="Y17">
        <f t="shared" si="2"/>
        <v>0.93493888782755974</v>
      </c>
      <c r="Z17">
        <f t="shared" si="2"/>
        <v>0.93252071205863207</v>
      </c>
      <c r="AA17">
        <f t="shared" si="2"/>
        <v>0.93701269139313847</v>
      </c>
      <c r="AB17">
        <f t="shared" si="2"/>
        <v>0.93059000902575606</v>
      </c>
      <c r="AC17">
        <f t="shared" si="2"/>
        <v>0.94759169625800554</v>
      </c>
      <c r="AD17">
        <f t="shared" si="2"/>
        <v>0.95778652911355844</v>
      </c>
      <c r="AE17">
        <f t="shared" si="2"/>
        <v>0.91702616677825211</v>
      </c>
    </row>
    <row r="35" spans="19:19" x14ac:dyDescent="0.35">
      <c r="S35" s="3"/>
    </row>
    <row r="36" spans="19:19" x14ac:dyDescent="0.35">
      <c r="S36" s="4"/>
    </row>
    <row r="37" spans="19:19" x14ac:dyDescent="0.35">
      <c r="S37" s="4"/>
    </row>
    <row r="38" spans="19:19" x14ac:dyDescent="0.35">
      <c r="S38" s="4"/>
    </row>
    <row r="39" spans="19:19" x14ac:dyDescent="0.35">
      <c r="S39" s="4"/>
    </row>
    <row r="40" spans="19:19" x14ac:dyDescent="0.35">
      <c r="S40" s="4"/>
    </row>
    <row r="41" spans="19:19" x14ac:dyDescent="0.35">
      <c r="S41" s="4"/>
    </row>
    <row r="42" spans="19:19" x14ac:dyDescent="0.35">
      <c r="S42" s="4"/>
    </row>
    <row r="43" spans="19:19" x14ac:dyDescent="0.35">
      <c r="S43" s="3"/>
    </row>
    <row r="44" spans="19:19" x14ac:dyDescent="0.35">
      <c r="S44" s="4"/>
    </row>
    <row r="45" spans="19:19" x14ac:dyDescent="0.35">
      <c r="S45" s="4"/>
    </row>
    <row r="46" spans="19:19" x14ac:dyDescent="0.35">
      <c r="S46" s="4"/>
    </row>
    <row r="47" spans="19:19" x14ac:dyDescent="0.35">
      <c r="S47" s="4"/>
    </row>
    <row r="48" spans="19:19" x14ac:dyDescent="0.35">
      <c r="S48" s="4"/>
    </row>
    <row r="49" spans="19:19" x14ac:dyDescent="0.35">
      <c r="S49" s="4"/>
    </row>
    <row r="50" spans="19:19" x14ac:dyDescent="0.35">
      <c r="S50" s="4"/>
    </row>
    <row r="51" spans="19:19" x14ac:dyDescent="0.35">
      <c r="S51" s="3"/>
    </row>
    <row r="52" spans="19:19" x14ac:dyDescent="0.35">
      <c r="S52" s="4"/>
    </row>
    <row r="53" spans="19:19" x14ac:dyDescent="0.35">
      <c r="S53" s="4"/>
    </row>
    <row r="54" spans="19:19" x14ac:dyDescent="0.35">
      <c r="S54" s="4"/>
    </row>
    <row r="55" spans="19:19" x14ac:dyDescent="0.35">
      <c r="S55" s="4"/>
    </row>
    <row r="56" spans="19:19" x14ac:dyDescent="0.35">
      <c r="S56" s="4"/>
    </row>
    <row r="57" spans="19:19" x14ac:dyDescent="0.35">
      <c r="S57" s="4"/>
    </row>
    <row r="58" spans="19:19" x14ac:dyDescent="0.35">
      <c r="S58" s="4"/>
    </row>
    <row r="59" spans="19:19" x14ac:dyDescent="0.35">
      <c r="S59" s="3"/>
    </row>
    <row r="60" spans="19:19" x14ac:dyDescent="0.35">
      <c r="S60" s="4"/>
    </row>
    <row r="61" spans="19:19" x14ac:dyDescent="0.35">
      <c r="S61" s="4"/>
    </row>
    <row r="62" spans="19:19" x14ac:dyDescent="0.35">
      <c r="S62" s="4"/>
    </row>
    <row r="63" spans="19:19" x14ac:dyDescent="0.35">
      <c r="S63" s="4"/>
    </row>
    <row r="64" spans="19:19" x14ac:dyDescent="0.35">
      <c r="S64" s="4"/>
    </row>
    <row r="65" spans="19:19" x14ac:dyDescent="0.35">
      <c r="S65" s="4"/>
    </row>
    <row r="66" spans="19:19" x14ac:dyDescent="0.35">
      <c r="S66" s="4"/>
    </row>
    <row r="67" spans="19:19" x14ac:dyDescent="0.35">
      <c r="S67" s="3"/>
    </row>
    <row r="68" spans="19:19" x14ac:dyDescent="0.35">
      <c r="S68" s="4"/>
    </row>
    <row r="69" spans="19:19" x14ac:dyDescent="0.35">
      <c r="S69" s="4"/>
    </row>
    <row r="70" spans="19:19" x14ac:dyDescent="0.35">
      <c r="S70" s="4"/>
    </row>
    <row r="71" spans="19:19" x14ac:dyDescent="0.35">
      <c r="S71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8"/>
  <sheetViews>
    <sheetView workbookViewId="0">
      <selection activeCell="L2" sqref="L2:L38"/>
    </sheetView>
  </sheetViews>
  <sheetFormatPr defaultRowHeight="14.5" x14ac:dyDescent="0.35"/>
  <sheetData>
    <row r="2" spans="1:13" x14ac:dyDescent="0.35">
      <c r="A2" s="1" t="s">
        <v>0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2" t="s">
        <v>36</v>
      </c>
    </row>
    <row r="3" spans="1:13" x14ac:dyDescent="0.35">
      <c r="A3" s="1" t="s">
        <v>21</v>
      </c>
      <c r="B3">
        <v>0.97514204545454541</v>
      </c>
      <c r="C3">
        <v>0.96963068181818168</v>
      </c>
      <c r="D3">
        <v>0.97481060606060599</v>
      </c>
      <c r="E3">
        <v>0.9779545454545453</v>
      </c>
      <c r="F3">
        <v>0.96529356060606064</v>
      </c>
      <c r="G3">
        <v>0.97640151515151496</v>
      </c>
      <c r="H3">
        <v>0.96508522727272716</v>
      </c>
      <c r="I3">
        <v>0.97142992424242425</v>
      </c>
      <c r="J3">
        <v>0.97727272727272718</v>
      </c>
      <c r="K3">
        <v>0.9711174242424242</v>
      </c>
      <c r="L3">
        <v>0.9877178030303031</v>
      </c>
      <c r="M3">
        <f>SUM(B3:K3)/10</f>
        <v>0.97241382575757584</v>
      </c>
    </row>
    <row r="4" spans="1:13" x14ac:dyDescent="0.35">
      <c r="A4" s="1" t="s">
        <v>22</v>
      </c>
      <c r="B4">
        <v>0.9746461449682513</v>
      </c>
      <c r="C4">
        <v>0.96941388549217522</v>
      </c>
      <c r="D4">
        <v>0.97443630570339168</v>
      </c>
      <c r="E4">
        <v>0.9778453966124826</v>
      </c>
      <c r="F4">
        <v>0.96435269244213007</v>
      </c>
      <c r="G4">
        <v>0.97624007347252129</v>
      </c>
      <c r="H4">
        <v>0.96460380262935386</v>
      </c>
      <c r="I4">
        <v>0.97119246442467511</v>
      </c>
      <c r="J4">
        <v>0.97759019751595655</v>
      </c>
      <c r="K4">
        <v>0.97070256416012313</v>
      </c>
      <c r="L4">
        <v>0.98772038971991538</v>
      </c>
      <c r="M4">
        <f t="shared" ref="M4:M38" si="0">SUM(B4:K4)/10</f>
        <v>0.97210235274210588</v>
      </c>
    </row>
    <row r="5" spans="1:13" x14ac:dyDescent="0.35">
      <c r="A5" s="1" t="s">
        <v>23</v>
      </c>
      <c r="B5">
        <v>0.98160189075630255</v>
      </c>
      <c r="C5">
        <v>0.97109851221190224</v>
      </c>
      <c r="D5">
        <v>0.98044035947712416</v>
      </c>
      <c r="E5">
        <v>0.97862039903680764</v>
      </c>
      <c r="F5">
        <v>0.97980613912231562</v>
      </c>
      <c r="G5">
        <v>0.98188888888888892</v>
      </c>
      <c r="H5">
        <v>0.96974465811965815</v>
      </c>
      <c r="I5">
        <v>0.97668593051255603</v>
      </c>
      <c r="J5">
        <v>0.97016533367733049</v>
      </c>
      <c r="K5">
        <v>0.97752066440611329</v>
      </c>
      <c r="L5">
        <v>0.98847269521843828</v>
      </c>
      <c r="M5">
        <f t="shared" si="0"/>
        <v>0.9767572776208997</v>
      </c>
    </row>
    <row r="6" spans="1:13" x14ac:dyDescent="0.35">
      <c r="A6" s="1" t="s">
        <v>24</v>
      </c>
      <c r="B6">
        <v>0.96922794117647071</v>
      </c>
      <c r="C6">
        <v>0.96974264705882351</v>
      </c>
      <c r="D6">
        <v>0.96981617647058826</v>
      </c>
      <c r="E6">
        <v>0.97852941176470598</v>
      </c>
      <c r="F6">
        <v>0.95139705882352954</v>
      </c>
      <c r="G6">
        <v>0.97183823529411772</v>
      </c>
      <c r="H6">
        <v>0.96147058823529419</v>
      </c>
      <c r="I6">
        <v>0.9679411764705883</v>
      </c>
      <c r="J6">
        <v>0.98639705882352946</v>
      </c>
      <c r="K6">
        <v>0.96566176470588228</v>
      </c>
      <c r="L6">
        <v>0.98768382352941186</v>
      </c>
      <c r="M6">
        <f t="shared" si="0"/>
        <v>0.96920220588235284</v>
      </c>
    </row>
    <row r="10" spans="1:13" x14ac:dyDescent="0.35">
      <c r="B10" s="1" t="s">
        <v>37</v>
      </c>
      <c r="C10" s="1" t="s">
        <v>38</v>
      </c>
      <c r="D10" s="1" t="s">
        <v>39</v>
      </c>
      <c r="E10" s="1" t="s">
        <v>40</v>
      </c>
      <c r="F10" s="1" t="s">
        <v>41</v>
      </c>
      <c r="G10" s="1" t="s">
        <v>42</v>
      </c>
      <c r="H10" s="1" t="s">
        <v>43</v>
      </c>
      <c r="I10" s="1" t="s">
        <v>44</v>
      </c>
      <c r="J10" s="1" t="s">
        <v>45</v>
      </c>
      <c r="K10" s="1" t="s">
        <v>46</v>
      </c>
      <c r="L10" s="1" t="s">
        <v>47</v>
      </c>
      <c r="M10" s="2" t="s">
        <v>48</v>
      </c>
    </row>
    <row r="11" spans="1:13" x14ac:dyDescent="0.35">
      <c r="B11">
        <v>0.91194128787878792</v>
      </c>
      <c r="C11">
        <v>0.91920454545454533</v>
      </c>
      <c r="D11">
        <v>0.91717803030303036</v>
      </c>
      <c r="E11">
        <v>0.92114583333333344</v>
      </c>
      <c r="F11">
        <v>0.91442234848484849</v>
      </c>
      <c r="G11">
        <v>0.91681818181818187</v>
      </c>
      <c r="H11">
        <v>0.92361742424242421</v>
      </c>
      <c r="I11">
        <v>0.91921401515151513</v>
      </c>
      <c r="J11">
        <v>0.91193181818181812</v>
      </c>
      <c r="K11">
        <v>0.91155303030303036</v>
      </c>
      <c r="L11">
        <v>0.94324810606060605</v>
      </c>
      <c r="M11">
        <f t="shared" si="0"/>
        <v>0.91670265151515162</v>
      </c>
    </row>
    <row r="12" spans="1:13" x14ac:dyDescent="0.35">
      <c r="B12">
        <v>0.91312141427300475</v>
      </c>
      <c r="C12">
        <v>0.91997402825365726</v>
      </c>
      <c r="D12">
        <v>0.91898469825377849</v>
      </c>
      <c r="E12">
        <v>0.92339683534158212</v>
      </c>
      <c r="F12">
        <v>0.91510832122227781</v>
      </c>
      <c r="G12">
        <v>0.91727841329844351</v>
      </c>
      <c r="H12">
        <v>0.92499697964468464</v>
      </c>
      <c r="I12">
        <v>0.92028521521353424</v>
      </c>
      <c r="J12">
        <v>0.9142052641093078</v>
      </c>
      <c r="K12">
        <v>0.91241959289448327</v>
      </c>
      <c r="L12">
        <v>0.94513817071882822</v>
      </c>
      <c r="M12">
        <f t="shared" si="0"/>
        <v>0.91797707625047542</v>
      </c>
    </row>
    <row r="13" spans="1:13" x14ac:dyDescent="0.35">
      <c r="B13">
        <v>0.90594868298196485</v>
      </c>
      <c r="C13">
        <v>0.91618249569487953</v>
      </c>
      <c r="D13">
        <v>0.90375156877865848</v>
      </c>
      <c r="E13">
        <v>0.90321308172391757</v>
      </c>
      <c r="F13">
        <v>0.90669640258262552</v>
      </c>
      <c r="G13">
        <v>0.91103345845760697</v>
      </c>
      <c r="H13">
        <v>0.91277742385753213</v>
      </c>
      <c r="I13">
        <v>0.91041301517539908</v>
      </c>
      <c r="J13">
        <v>0.89405913539504867</v>
      </c>
      <c r="K13">
        <v>0.90679606625258802</v>
      </c>
      <c r="L13">
        <v>0.9247799720956269</v>
      </c>
      <c r="M13">
        <f t="shared" si="0"/>
        <v>0.90708713309002198</v>
      </c>
    </row>
    <row r="14" spans="1:13" x14ac:dyDescent="0.35">
      <c r="B14">
        <v>0.92500000000000004</v>
      </c>
      <c r="C14">
        <v>0.92812499999999998</v>
      </c>
      <c r="D14">
        <v>0.93970588235294117</v>
      </c>
      <c r="E14">
        <v>0.94849264705882352</v>
      </c>
      <c r="F14">
        <v>0.92882352941176483</v>
      </c>
      <c r="G14">
        <v>0.92680147058823537</v>
      </c>
      <c r="H14">
        <v>0.9413602941176471</v>
      </c>
      <c r="I14">
        <v>0.93533088235294126</v>
      </c>
      <c r="J14">
        <v>0.93966911764705885</v>
      </c>
      <c r="K14">
        <v>0.92352941176470582</v>
      </c>
      <c r="L14">
        <v>0.96930147058823535</v>
      </c>
      <c r="M14">
        <f t="shared" si="0"/>
        <v>0.93368382352941182</v>
      </c>
    </row>
    <row r="18" spans="2:13" x14ac:dyDescent="0.35">
      <c r="B18" s="1" t="s">
        <v>49</v>
      </c>
      <c r="C18" s="1" t="s">
        <v>50</v>
      </c>
      <c r="D18" s="1" t="s">
        <v>51</v>
      </c>
      <c r="E18" s="1" t="s">
        <v>52</v>
      </c>
      <c r="F18" s="1" t="s">
        <v>53</v>
      </c>
      <c r="G18" s="1" t="s">
        <v>54</v>
      </c>
      <c r="H18" s="1" t="s">
        <v>55</v>
      </c>
      <c r="I18" s="1" t="s">
        <v>56</v>
      </c>
      <c r="J18" s="1" t="s">
        <v>57</v>
      </c>
      <c r="K18" s="1" t="s">
        <v>58</v>
      </c>
      <c r="L18" s="1" t="s">
        <v>59</v>
      </c>
      <c r="M18" s="2" t="s">
        <v>60</v>
      </c>
    </row>
    <row r="19" spans="2:13" x14ac:dyDescent="0.35">
      <c r="B19">
        <v>0.97912878787878777</v>
      </c>
      <c r="C19">
        <v>0.98221590909090906</v>
      </c>
      <c r="D19">
        <v>0.9766477272727272</v>
      </c>
      <c r="E19">
        <v>0.97950757575757563</v>
      </c>
      <c r="F19">
        <v>0.97880681818181814</v>
      </c>
      <c r="G19">
        <v>0.98095643939393939</v>
      </c>
      <c r="H19">
        <v>0.97519886363636377</v>
      </c>
      <c r="I19">
        <v>0.97699810606060611</v>
      </c>
      <c r="J19">
        <v>0.98001893939393936</v>
      </c>
      <c r="K19">
        <v>0.97142045454545456</v>
      </c>
      <c r="L19">
        <v>0.99017045454545449</v>
      </c>
      <c r="M19">
        <f t="shared" si="0"/>
        <v>0.97808996212121213</v>
      </c>
    </row>
    <row r="20" spans="2:13" x14ac:dyDescent="0.35">
      <c r="B20">
        <v>0.9788586560235043</v>
      </c>
      <c r="C20">
        <v>0.98204961314758132</v>
      </c>
      <c r="D20">
        <v>0.97651241200292427</v>
      </c>
      <c r="E20">
        <v>0.97942327996692324</v>
      </c>
      <c r="F20">
        <v>0.97860706696808908</v>
      </c>
      <c r="G20">
        <v>0.98080929449003462</v>
      </c>
      <c r="H20">
        <v>0.97498556177114037</v>
      </c>
      <c r="I20">
        <v>0.97686717888355334</v>
      </c>
      <c r="J20">
        <v>0.97981303073357973</v>
      </c>
      <c r="K20">
        <v>0.97074781960008194</v>
      </c>
      <c r="L20">
        <v>0.99035103063708396</v>
      </c>
      <c r="M20">
        <f t="shared" si="0"/>
        <v>0.97786739135874112</v>
      </c>
    </row>
    <row r="21" spans="2:13" x14ac:dyDescent="0.35">
      <c r="B21">
        <v>0.98125595852376035</v>
      </c>
      <c r="C21">
        <v>0.98292939456484352</v>
      </c>
      <c r="D21">
        <v>0.9789485294117648</v>
      </c>
      <c r="E21">
        <v>0.97866060371517039</v>
      </c>
      <c r="F21">
        <v>0.9809282335741315</v>
      </c>
      <c r="G21">
        <v>0.98193733107278003</v>
      </c>
      <c r="H21">
        <v>0.97701599587203303</v>
      </c>
      <c r="I21">
        <v>0.9791151530787755</v>
      </c>
      <c r="J21">
        <v>0.98168218954248376</v>
      </c>
      <c r="K21">
        <v>0.98175490196078441</v>
      </c>
      <c r="L21">
        <v>0.98749441004471961</v>
      </c>
      <c r="M21">
        <f t="shared" si="0"/>
        <v>0.98042282913165268</v>
      </c>
    </row>
    <row r="22" spans="2:13" x14ac:dyDescent="0.35">
      <c r="B22">
        <v>0.97801470588235306</v>
      </c>
      <c r="C22">
        <v>0.98216911764705883</v>
      </c>
      <c r="D22">
        <v>0.97544117647058826</v>
      </c>
      <c r="E22">
        <v>0.98150735294117653</v>
      </c>
      <c r="F22">
        <v>0.97783088235294113</v>
      </c>
      <c r="G22">
        <v>0.98088235294117654</v>
      </c>
      <c r="H22">
        <v>0.97437499999999999</v>
      </c>
      <c r="I22">
        <v>0.97599264705882349</v>
      </c>
      <c r="J22">
        <v>0.97897058823529404</v>
      </c>
      <c r="K22">
        <v>0.96194852941176467</v>
      </c>
      <c r="L22">
        <v>0.99378676470588234</v>
      </c>
      <c r="M22">
        <f t="shared" si="0"/>
        <v>0.97671323529411791</v>
      </c>
    </row>
    <row r="26" spans="2:13" x14ac:dyDescent="0.35">
      <c r="B26" s="1" t="s">
        <v>61</v>
      </c>
      <c r="C26" s="1" t="s">
        <v>62</v>
      </c>
      <c r="D26" s="1" t="s">
        <v>63</v>
      </c>
      <c r="E26" s="1" t="s">
        <v>64</v>
      </c>
      <c r="F26" s="1" t="s">
        <v>65</v>
      </c>
      <c r="G26" s="1" t="s">
        <v>66</v>
      </c>
      <c r="H26" s="1" t="s">
        <v>67</v>
      </c>
      <c r="I26" s="1" t="s">
        <v>68</v>
      </c>
      <c r="J26" s="1" t="s">
        <v>69</v>
      </c>
      <c r="K26" s="1" t="s">
        <v>70</v>
      </c>
      <c r="L26" s="1" t="s">
        <v>71</v>
      </c>
      <c r="M26" s="2" t="s">
        <v>72</v>
      </c>
    </row>
    <row r="27" spans="2:13" x14ac:dyDescent="0.35">
      <c r="B27">
        <v>0.96965909090909097</v>
      </c>
      <c r="C27">
        <v>0.96528409090909095</v>
      </c>
      <c r="D27">
        <v>0.97113636363636358</v>
      </c>
      <c r="E27">
        <v>0.96965909090909097</v>
      </c>
      <c r="F27">
        <v>0.96072916666666652</v>
      </c>
      <c r="G27">
        <v>0.97301136363636376</v>
      </c>
      <c r="H27">
        <v>0.9577651515151514</v>
      </c>
      <c r="I27">
        <v>0.96501893939393935</v>
      </c>
      <c r="J27">
        <v>0.97817234848484846</v>
      </c>
      <c r="K27">
        <v>0.9591761363636363</v>
      </c>
      <c r="L27">
        <v>0.98680871212121202</v>
      </c>
      <c r="M27">
        <f t="shared" si="0"/>
        <v>0.96696117424242423</v>
      </c>
    </row>
    <row r="28" spans="2:13" x14ac:dyDescent="0.35">
      <c r="B28">
        <v>0.96883899433021825</v>
      </c>
      <c r="C28">
        <v>0.96430429020295205</v>
      </c>
      <c r="D28">
        <v>0.97097017584969081</v>
      </c>
      <c r="E28">
        <v>0.96933961605001318</v>
      </c>
      <c r="F28">
        <v>0.9598029731560942</v>
      </c>
      <c r="G28">
        <v>0.97279344472158402</v>
      </c>
      <c r="H28">
        <v>0.95668361412047209</v>
      </c>
      <c r="I28">
        <v>0.96470277380191982</v>
      </c>
      <c r="J28">
        <v>0.97805618738208877</v>
      </c>
      <c r="K28">
        <v>0.9582928855770575</v>
      </c>
      <c r="L28">
        <v>0.98690771805455224</v>
      </c>
      <c r="M28">
        <f t="shared" si="0"/>
        <v>0.96637849551920907</v>
      </c>
    </row>
    <row r="29" spans="2:13" x14ac:dyDescent="0.35">
      <c r="B29">
        <v>0.9777281377463265</v>
      </c>
      <c r="C29">
        <v>0.97790094344080414</v>
      </c>
      <c r="D29">
        <v>0.97578310973512217</v>
      </c>
      <c r="E29">
        <v>0.97503852769177857</v>
      </c>
      <c r="F29">
        <v>0.97401072156257906</v>
      </c>
      <c r="G29">
        <v>0.97770227038183688</v>
      </c>
      <c r="H29">
        <v>0.96997657983571284</v>
      </c>
      <c r="I29">
        <v>0.97191925278883484</v>
      </c>
      <c r="J29">
        <v>0.98119410044719646</v>
      </c>
      <c r="K29">
        <v>0.97147712418300669</v>
      </c>
      <c r="L29">
        <v>0.98651622929873706</v>
      </c>
      <c r="M29">
        <f t="shared" si="0"/>
        <v>0.97527307678131991</v>
      </c>
    </row>
    <row r="30" spans="2:13" x14ac:dyDescent="0.35">
      <c r="B30">
        <v>0.96253676470588245</v>
      </c>
      <c r="C30">
        <v>0.95297794117647072</v>
      </c>
      <c r="D30">
        <v>0.96816176470588233</v>
      </c>
      <c r="E30">
        <v>0.96562499999999996</v>
      </c>
      <c r="F30">
        <v>0.94838235294117657</v>
      </c>
      <c r="G30">
        <v>0.96930147058823535</v>
      </c>
      <c r="H30">
        <v>0.94613970588235308</v>
      </c>
      <c r="I30">
        <v>0.95988970588235301</v>
      </c>
      <c r="J30">
        <v>0.97588235294117653</v>
      </c>
      <c r="K30">
        <v>0.94772058823529415</v>
      </c>
      <c r="L30">
        <v>0.98830882352941174</v>
      </c>
      <c r="M30">
        <f t="shared" si="0"/>
        <v>0.95966176470588249</v>
      </c>
    </row>
    <row r="34" spans="2:13" x14ac:dyDescent="0.35">
      <c r="B34" s="1" t="s">
        <v>73</v>
      </c>
      <c r="C34" s="1" t="s">
        <v>74</v>
      </c>
      <c r="D34" s="1" t="s">
        <v>75</v>
      </c>
      <c r="E34" s="1" t="s">
        <v>76</v>
      </c>
      <c r="F34" s="1" t="s">
        <v>77</v>
      </c>
      <c r="G34" s="1" t="s">
        <v>78</v>
      </c>
      <c r="H34" s="1" t="s">
        <v>79</v>
      </c>
      <c r="I34" s="1" t="s">
        <v>80</v>
      </c>
      <c r="J34" s="1" t="s">
        <v>81</v>
      </c>
      <c r="K34" s="1" t="s">
        <v>82</v>
      </c>
      <c r="L34" s="1" t="s">
        <v>83</v>
      </c>
      <c r="M34" s="2" t="s">
        <v>84</v>
      </c>
    </row>
    <row r="35" spans="2:13" x14ac:dyDescent="0.35">
      <c r="B35">
        <v>0.95524621212121219</v>
      </c>
      <c r="C35">
        <v>0.9548674242424241</v>
      </c>
      <c r="D35">
        <v>0.96009469696969685</v>
      </c>
      <c r="E35">
        <v>0.95773674242424234</v>
      </c>
      <c r="F35">
        <v>0.95243371212121219</v>
      </c>
      <c r="G35">
        <v>0.95498106060606058</v>
      </c>
      <c r="H35">
        <v>0.94525568181818187</v>
      </c>
      <c r="I35">
        <v>0.952689393939394</v>
      </c>
      <c r="J35">
        <v>0.96196022727272734</v>
      </c>
      <c r="K35">
        <v>0.94999053030303027</v>
      </c>
      <c r="L35">
        <v>0.98158143939393938</v>
      </c>
      <c r="M35">
        <f t="shared" si="0"/>
        <v>0.95452556818181811</v>
      </c>
    </row>
    <row r="36" spans="2:13" x14ac:dyDescent="0.35">
      <c r="B36">
        <v>0.95520407004443997</v>
      </c>
      <c r="C36">
        <v>0.95429631539641846</v>
      </c>
      <c r="D36">
        <v>0.96041275283329353</v>
      </c>
      <c r="E36">
        <v>0.95816034087144142</v>
      </c>
      <c r="F36">
        <v>0.95303718093283718</v>
      </c>
      <c r="G36">
        <v>0.95481191858397751</v>
      </c>
      <c r="H36">
        <v>0.94497252616791483</v>
      </c>
      <c r="I36">
        <v>0.95284972865001327</v>
      </c>
      <c r="J36">
        <v>0.96206299650679028</v>
      </c>
      <c r="K36">
        <v>0.94954010703129821</v>
      </c>
      <c r="L36">
        <v>0.98213599499582727</v>
      </c>
      <c r="M36">
        <f t="shared" si="0"/>
        <v>0.95453479370184235</v>
      </c>
    </row>
    <row r="37" spans="2:13" x14ac:dyDescent="0.35">
      <c r="B37">
        <v>0.95243731878716398</v>
      </c>
      <c r="C37">
        <v>0.96042929627991536</v>
      </c>
      <c r="D37">
        <v>0.95688992088063285</v>
      </c>
      <c r="E37">
        <v>0.95527102683178522</v>
      </c>
      <c r="F37">
        <v>0.94868248439726766</v>
      </c>
      <c r="G37">
        <v>0.96043456066637178</v>
      </c>
      <c r="H37">
        <v>0.94768771665211293</v>
      </c>
      <c r="I37">
        <v>0.95334428595999809</v>
      </c>
      <c r="J37">
        <v>0.96083733230134161</v>
      </c>
      <c r="K37">
        <v>0.95398575719086565</v>
      </c>
      <c r="L37">
        <v>0.97163410978426457</v>
      </c>
      <c r="M37">
        <f t="shared" si="0"/>
        <v>0.95499996999474546</v>
      </c>
    </row>
    <row r="38" spans="2:13" x14ac:dyDescent="0.35">
      <c r="B38">
        <v>0.96073529411764713</v>
      </c>
      <c r="C38">
        <v>0.95062500000000005</v>
      </c>
      <c r="D38">
        <v>0.9663235294117648</v>
      </c>
      <c r="E38">
        <v>0.96382352941176463</v>
      </c>
      <c r="F38">
        <v>0.96014705882352958</v>
      </c>
      <c r="G38">
        <v>0.95227941176470599</v>
      </c>
      <c r="H38">
        <v>0.94584558823529419</v>
      </c>
      <c r="I38">
        <v>0.95511029411764714</v>
      </c>
      <c r="J38">
        <v>0.96569852941176459</v>
      </c>
      <c r="K38">
        <v>0.94834558823529425</v>
      </c>
      <c r="L38">
        <v>0.99378676470588234</v>
      </c>
      <c r="M38">
        <f t="shared" si="0"/>
        <v>0.9568933823529413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8"/>
  <sheetViews>
    <sheetView workbookViewId="0">
      <selection activeCell="P5" sqref="P5"/>
    </sheetView>
  </sheetViews>
  <sheetFormatPr defaultRowHeight="14.5" x14ac:dyDescent="0.35"/>
  <cols>
    <col min="2" max="13" width="12.6328125" customWidth="1"/>
  </cols>
  <sheetData>
    <row r="2" spans="1:13" x14ac:dyDescent="0.35">
      <c r="A2" s="1" t="s">
        <v>0</v>
      </c>
      <c r="B2" s="1" t="s">
        <v>47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  <c r="K2" s="1" t="s">
        <v>45</v>
      </c>
      <c r="L2" s="1" t="s">
        <v>46</v>
      </c>
      <c r="M2" s="2" t="s">
        <v>48</v>
      </c>
    </row>
    <row r="3" spans="1:13" x14ac:dyDescent="0.35">
      <c r="A3" s="1" t="s">
        <v>21</v>
      </c>
      <c r="B3">
        <v>3.7636120174013091E-2</v>
      </c>
      <c r="C3">
        <v>5.0767555943011168E-2</v>
      </c>
      <c r="D3">
        <v>4.7569159996602522E-2</v>
      </c>
      <c r="E3">
        <v>4.3134323129511827E-2</v>
      </c>
      <c r="F3">
        <v>3.9145224618000483E-2</v>
      </c>
      <c r="G3">
        <v>4.7081759150834041E-2</v>
      </c>
      <c r="H3">
        <v>4.4421402716300469E-2</v>
      </c>
      <c r="I3">
        <v>4.4400705833234681E-2</v>
      </c>
      <c r="J3">
        <v>3.930156870624936E-2</v>
      </c>
      <c r="K3">
        <v>4.6949836954803627E-2</v>
      </c>
      <c r="L3">
        <v>4.9269733103517288E-2</v>
      </c>
      <c r="M3">
        <f>SUM(C3:L3)/10</f>
        <v>4.5204127015206548E-2</v>
      </c>
    </row>
    <row r="4" spans="1:13" x14ac:dyDescent="0.35">
      <c r="A4" s="1" t="s">
        <v>22</v>
      </c>
      <c r="B4">
        <v>3.5528444933205963E-2</v>
      </c>
      <c r="C4">
        <v>4.9935826166774243E-2</v>
      </c>
      <c r="D4">
        <v>4.6266961913289099E-2</v>
      </c>
      <c r="E4">
        <v>4.2180853340550932E-2</v>
      </c>
      <c r="F4">
        <v>3.8144592323249529E-2</v>
      </c>
      <c r="G4">
        <v>4.8022025947896438E-2</v>
      </c>
      <c r="H4">
        <v>4.5085877705140741E-2</v>
      </c>
      <c r="I4">
        <v>4.3735441327299313E-2</v>
      </c>
      <c r="J4">
        <v>3.9200335540510861E-2</v>
      </c>
      <c r="K4">
        <v>4.6596731772042398E-2</v>
      </c>
      <c r="L4">
        <v>4.8692369439138253E-2</v>
      </c>
      <c r="M4">
        <f t="shared" ref="M4:M39" si="0">SUM(C4:L4)/10</f>
        <v>4.4786101547589177E-2</v>
      </c>
    </row>
    <row r="5" spans="1:13" x14ac:dyDescent="0.35">
      <c r="A5" s="1" t="s">
        <v>23</v>
      </c>
      <c r="B5">
        <v>5.4368759307747982E-2</v>
      </c>
      <c r="C5">
        <v>6.6014292040028427E-2</v>
      </c>
      <c r="D5">
        <v>6.1807713988853319E-2</v>
      </c>
      <c r="E5">
        <v>6.1122433270866632E-2</v>
      </c>
      <c r="F5">
        <v>5.6133983346681772E-2</v>
      </c>
      <c r="G5">
        <v>5.81496395115823E-2</v>
      </c>
      <c r="H5">
        <v>5.3020302979857867E-2</v>
      </c>
      <c r="I5">
        <v>5.9582401898656413E-2</v>
      </c>
      <c r="J5">
        <v>5.8596977867347882E-2</v>
      </c>
      <c r="K5">
        <v>6.0720386407973809E-2</v>
      </c>
      <c r="L5">
        <v>6.6184420069829289E-2</v>
      </c>
      <c r="M5">
        <f t="shared" si="0"/>
        <v>6.0133255138167772E-2</v>
      </c>
    </row>
    <row r="6" spans="1:13" x14ac:dyDescent="0.35">
      <c r="A6" s="1" t="s">
        <v>24</v>
      </c>
      <c r="B6">
        <v>4.3656830477238492E-2</v>
      </c>
      <c r="C6">
        <v>6.6347817386650465E-2</v>
      </c>
      <c r="D6">
        <v>6.3969267650331313E-2</v>
      </c>
      <c r="E6">
        <v>6.2454568262744523E-2</v>
      </c>
      <c r="F6">
        <v>5.4579171625685388E-2</v>
      </c>
      <c r="G6">
        <v>7.3414468982996556E-2</v>
      </c>
      <c r="H6">
        <v>6.3214118804081038E-2</v>
      </c>
      <c r="I6">
        <v>5.91543432164265E-2</v>
      </c>
      <c r="J6">
        <v>6.1799917746527051E-2</v>
      </c>
      <c r="K6">
        <v>6.4856307018832854E-2</v>
      </c>
      <c r="L6">
        <v>7.0567169037880226E-2</v>
      </c>
      <c r="M6">
        <f t="shared" si="0"/>
        <v>6.4035714973215585E-2</v>
      </c>
    </row>
    <row r="10" spans="1:13" x14ac:dyDescent="0.35">
      <c r="B10" s="1" t="s">
        <v>35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29</v>
      </c>
      <c r="H10" s="1" t="s">
        <v>30</v>
      </c>
      <c r="I10" s="1" t="s">
        <v>31</v>
      </c>
      <c r="J10" s="1" t="s">
        <v>32</v>
      </c>
      <c r="K10" s="1" t="s">
        <v>33</v>
      </c>
      <c r="L10" s="1" t="s">
        <v>34</v>
      </c>
      <c r="M10" s="2" t="s">
        <v>36</v>
      </c>
    </row>
    <row r="11" spans="1:13" x14ac:dyDescent="0.35">
      <c r="B11">
        <v>1.9441015732644781E-2</v>
      </c>
      <c r="C11">
        <v>2.6712729443886599E-2</v>
      </c>
      <c r="D11">
        <v>2.437237858511157E-2</v>
      </c>
      <c r="E11">
        <v>2.6281437513184319E-2</v>
      </c>
      <c r="F11">
        <v>2.442707553216672E-2</v>
      </c>
      <c r="G11">
        <v>3.0338927305893892E-2</v>
      </c>
      <c r="H11">
        <v>2.5583146574636201E-2</v>
      </c>
      <c r="I11">
        <v>3.4534844934698668E-2</v>
      </c>
      <c r="J11">
        <v>3.2567788566760972E-2</v>
      </c>
      <c r="K11">
        <v>2.6296446512286659E-2</v>
      </c>
      <c r="L11">
        <v>3.0453432391464311E-2</v>
      </c>
      <c r="M11">
        <f t="shared" si="0"/>
        <v>2.8156820736008985E-2</v>
      </c>
    </row>
    <row r="12" spans="1:13" x14ac:dyDescent="0.35">
      <c r="B12">
        <v>1.9456890418643558E-2</v>
      </c>
      <c r="C12">
        <v>2.7441397219882611E-2</v>
      </c>
      <c r="D12">
        <v>2.5033010765869401E-2</v>
      </c>
      <c r="E12">
        <v>2.6980758481704479E-2</v>
      </c>
      <c r="F12">
        <v>2.4867951337642441E-2</v>
      </c>
      <c r="G12">
        <v>3.1550470084151537E-2</v>
      </c>
      <c r="H12">
        <v>2.5702255621241121E-2</v>
      </c>
      <c r="I12">
        <v>3.5822027975163977E-2</v>
      </c>
      <c r="J12">
        <v>3.2686196070884022E-2</v>
      </c>
      <c r="K12">
        <v>2.604244650958314E-2</v>
      </c>
      <c r="L12">
        <v>3.1288733684397878E-2</v>
      </c>
      <c r="M12">
        <f t="shared" si="0"/>
        <v>2.8741524775052062E-2</v>
      </c>
    </row>
    <row r="13" spans="1:13" x14ac:dyDescent="0.35">
      <c r="B13">
        <v>2.5507410215779191E-2</v>
      </c>
      <c r="C13">
        <v>3.069658549216853E-2</v>
      </c>
      <c r="D13">
        <v>3.6630120091426133E-2</v>
      </c>
      <c r="E13">
        <v>3.1297105756535111E-2</v>
      </c>
      <c r="F13">
        <v>3.3659583440722923E-2</v>
      </c>
      <c r="G13">
        <v>3.4279741554656053E-2</v>
      </c>
      <c r="H13">
        <v>3.1868720907697393E-2</v>
      </c>
      <c r="I13">
        <v>3.9354863175440249E-2</v>
      </c>
      <c r="J13">
        <v>4.4746542987995963E-2</v>
      </c>
      <c r="K13">
        <v>3.9723248625128667E-2</v>
      </c>
      <c r="L13">
        <v>3.4665298817152863E-2</v>
      </c>
      <c r="M13">
        <f t="shared" si="0"/>
        <v>3.5692181084892381E-2</v>
      </c>
    </row>
    <row r="14" spans="1:13" x14ac:dyDescent="0.35">
      <c r="B14">
        <v>2.7469780305224529E-2</v>
      </c>
      <c r="C14">
        <v>4.3115627585923272E-2</v>
      </c>
      <c r="D14">
        <v>4.1548525924368113E-2</v>
      </c>
      <c r="E14">
        <v>4.0652173504502051E-2</v>
      </c>
      <c r="F14">
        <v>3.735091472038974E-2</v>
      </c>
      <c r="G14">
        <v>5.1066110299368472E-2</v>
      </c>
      <c r="H14">
        <v>3.7073045240322573E-2</v>
      </c>
      <c r="I14">
        <v>5.2323500479441801E-2</v>
      </c>
      <c r="J14">
        <v>4.4234159872817508E-2</v>
      </c>
      <c r="K14">
        <v>2.984741690411E-2</v>
      </c>
      <c r="L14">
        <v>4.7217162386948168E-2</v>
      </c>
      <c r="M14">
        <f t="shared" si="0"/>
        <v>4.2442863691819169E-2</v>
      </c>
    </row>
    <row r="18" spans="2:13" x14ac:dyDescent="0.35">
      <c r="B18" s="1" t="s">
        <v>59</v>
      </c>
      <c r="C18" s="1" t="s">
        <v>49</v>
      </c>
      <c r="D18" s="1" t="s">
        <v>50</v>
      </c>
      <c r="E18" s="1" t="s">
        <v>51</v>
      </c>
      <c r="F18" s="1" t="s">
        <v>52</v>
      </c>
      <c r="G18" s="1" t="s">
        <v>53</v>
      </c>
      <c r="H18" s="1" t="s">
        <v>54</v>
      </c>
      <c r="I18" s="1" t="s">
        <v>55</v>
      </c>
      <c r="J18" s="1" t="s">
        <v>56</v>
      </c>
      <c r="K18" s="1" t="s">
        <v>57</v>
      </c>
      <c r="L18" s="1" t="s">
        <v>58</v>
      </c>
      <c r="M18" s="2" t="s">
        <v>60</v>
      </c>
    </row>
    <row r="19" spans="2:13" x14ac:dyDescent="0.35">
      <c r="B19">
        <v>1.7307425027662381E-2</v>
      </c>
      <c r="C19">
        <v>2.491661368928463E-2</v>
      </c>
      <c r="D19">
        <v>2.378141650061957E-2</v>
      </c>
      <c r="E19">
        <v>2.31115787623427E-2</v>
      </c>
      <c r="F19">
        <v>2.283651146167491E-2</v>
      </c>
      <c r="G19">
        <v>2.6049337713152081E-2</v>
      </c>
      <c r="H19">
        <v>2.5260812047827291E-2</v>
      </c>
      <c r="I19">
        <v>2.7565015897701588E-2</v>
      </c>
      <c r="J19">
        <v>2.68255957132503E-2</v>
      </c>
      <c r="K19">
        <v>2.7620202019047621E-2</v>
      </c>
      <c r="L19">
        <v>2.7273181025265731E-2</v>
      </c>
      <c r="M19">
        <f t="shared" si="0"/>
        <v>2.5524026483016642E-2</v>
      </c>
    </row>
    <row r="20" spans="2:13" x14ac:dyDescent="0.35">
      <c r="B20">
        <v>1.6906148946421239E-2</v>
      </c>
      <c r="C20">
        <v>2.5895441929967049E-2</v>
      </c>
      <c r="D20">
        <v>2.4302261385365748E-2</v>
      </c>
      <c r="E20">
        <v>2.3432964604603299E-2</v>
      </c>
      <c r="F20">
        <v>2.310068610353655E-2</v>
      </c>
      <c r="G20">
        <v>2.6746107560387939E-2</v>
      </c>
      <c r="H20">
        <v>2.5866700782067119E-2</v>
      </c>
      <c r="I20">
        <v>2.7991138426100799E-2</v>
      </c>
      <c r="J20">
        <v>2.7033068613730751E-2</v>
      </c>
      <c r="K20">
        <v>2.8193793525628889E-2</v>
      </c>
      <c r="L20">
        <v>2.8674893794150742E-2</v>
      </c>
      <c r="M20">
        <f t="shared" si="0"/>
        <v>2.6123705672553888E-2</v>
      </c>
    </row>
    <row r="21" spans="2:13" x14ac:dyDescent="0.35">
      <c r="B21">
        <v>2.6996304420698381E-2</v>
      </c>
      <c r="C21">
        <v>3.0480783856090678E-2</v>
      </c>
      <c r="D21">
        <v>2.8866896667392811E-2</v>
      </c>
      <c r="E21">
        <v>3.1239509869456838E-2</v>
      </c>
      <c r="F21">
        <v>3.2872103613035157E-2</v>
      </c>
      <c r="G21">
        <v>3.2225286812214961E-2</v>
      </c>
      <c r="H21">
        <v>3.1280460793965598E-2</v>
      </c>
      <c r="I21">
        <v>3.3664514501758953E-2</v>
      </c>
      <c r="J21">
        <v>3.7044558547709668E-2</v>
      </c>
      <c r="K21">
        <v>3.3010902317076408E-2</v>
      </c>
      <c r="L21">
        <v>3.0599464449100191E-2</v>
      </c>
      <c r="M21">
        <f t="shared" si="0"/>
        <v>3.2128448142780125E-2</v>
      </c>
    </row>
    <row r="22" spans="2:13" x14ac:dyDescent="0.35">
      <c r="B22">
        <v>1.8642968736349321E-2</v>
      </c>
      <c r="C22">
        <v>4.1659392386932913E-2</v>
      </c>
      <c r="D22">
        <v>3.5072739385602333E-2</v>
      </c>
      <c r="E22">
        <v>3.6954948959444602E-2</v>
      </c>
      <c r="F22">
        <v>3.4356632400147913E-2</v>
      </c>
      <c r="G22">
        <v>4.1534209516025558E-2</v>
      </c>
      <c r="H22">
        <v>3.7582809375479552E-2</v>
      </c>
      <c r="I22">
        <v>4.1292689847739303E-2</v>
      </c>
      <c r="J22">
        <v>3.5959772885871523E-2</v>
      </c>
      <c r="K22">
        <v>3.7377539376301783E-2</v>
      </c>
      <c r="L22">
        <v>4.9243781223489033E-2</v>
      </c>
      <c r="M22">
        <f t="shared" si="0"/>
        <v>3.9103451535703451E-2</v>
      </c>
    </row>
    <row r="26" spans="2:13" x14ac:dyDescent="0.35">
      <c r="B26" s="1" t="s">
        <v>83</v>
      </c>
      <c r="C26" s="1" t="s">
        <v>73</v>
      </c>
      <c r="D26" s="1" t="s">
        <v>74</v>
      </c>
      <c r="E26" s="1" t="s">
        <v>75</v>
      </c>
      <c r="F26" s="1" t="s">
        <v>76</v>
      </c>
      <c r="G26" s="1" t="s">
        <v>77</v>
      </c>
      <c r="H26" s="1" t="s">
        <v>78</v>
      </c>
      <c r="I26" s="1" t="s">
        <v>79</v>
      </c>
      <c r="J26" s="1" t="s">
        <v>80</v>
      </c>
      <c r="K26" s="1" t="s">
        <v>81</v>
      </c>
      <c r="L26" s="1" t="s">
        <v>82</v>
      </c>
      <c r="M26" s="2" t="s">
        <v>84</v>
      </c>
    </row>
    <row r="27" spans="2:13" x14ac:dyDescent="0.35">
      <c r="B27">
        <v>2.3794910280380902E-2</v>
      </c>
      <c r="C27">
        <v>3.9743094119459879E-2</v>
      </c>
      <c r="D27">
        <v>3.7933015161376787E-2</v>
      </c>
      <c r="E27">
        <v>3.4093544721349622E-2</v>
      </c>
      <c r="F27">
        <v>2.9846121837224539E-2</v>
      </c>
      <c r="G27">
        <v>3.9811906883787537E-2</v>
      </c>
      <c r="H27">
        <v>3.8109952772790903E-2</v>
      </c>
      <c r="I27">
        <v>4.5962809972500393E-2</v>
      </c>
      <c r="J27">
        <v>3.8918477609601279E-2</v>
      </c>
      <c r="K27">
        <v>3.2771734482766587E-2</v>
      </c>
      <c r="L27">
        <v>3.7803356474802853E-2</v>
      </c>
      <c r="M27">
        <f t="shared" si="0"/>
        <v>3.7499401403566043E-2</v>
      </c>
    </row>
    <row r="28" spans="2:13" x14ac:dyDescent="0.35">
      <c r="B28">
        <v>2.2691887007664471E-2</v>
      </c>
      <c r="C28">
        <v>4.0420436670772691E-2</v>
      </c>
      <c r="D28">
        <v>3.9021395086944931E-2</v>
      </c>
      <c r="E28">
        <v>3.3988943445989218E-2</v>
      </c>
      <c r="F28">
        <v>2.9092997460525311E-2</v>
      </c>
      <c r="G28">
        <v>3.8888926275086208E-2</v>
      </c>
      <c r="H28">
        <v>3.8107924258550772E-2</v>
      </c>
      <c r="I28">
        <v>4.6714562128400867E-2</v>
      </c>
      <c r="J28">
        <v>3.8223487879903317E-2</v>
      </c>
      <c r="K28">
        <v>3.2779829149551742E-2</v>
      </c>
      <c r="L28">
        <v>3.8615135261141013E-2</v>
      </c>
      <c r="M28">
        <f t="shared" si="0"/>
        <v>3.7585363761686613E-2</v>
      </c>
    </row>
    <row r="29" spans="2:13" x14ac:dyDescent="0.35">
      <c r="B29">
        <v>3.8136891220315459E-2</v>
      </c>
      <c r="C29">
        <v>4.9946276493671359E-2</v>
      </c>
      <c r="D29">
        <v>4.5923940270739823E-2</v>
      </c>
      <c r="E29">
        <v>4.7717649365683582E-2</v>
      </c>
      <c r="F29">
        <v>4.8498240437415858E-2</v>
      </c>
      <c r="G29">
        <v>5.4883869673158753E-2</v>
      </c>
      <c r="H29">
        <v>5.0410912945871592E-2</v>
      </c>
      <c r="I29">
        <v>5.5384736261929531E-2</v>
      </c>
      <c r="J29">
        <v>5.4247926304628623E-2</v>
      </c>
      <c r="K29">
        <v>4.4646919825974178E-2</v>
      </c>
      <c r="L29">
        <v>4.8157859433750831E-2</v>
      </c>
      <c r="M29">
        <f t="shared" si="0"/>
        <v>4.9981833101282416E-2</v>
      </c>
    </row>
    <row r="30" spans="2:13" x14ac:dyDescent="0.35">
      <c r="B30">
        <v>1.8642968736349321E-2</v>
      </c>
      <c r="C30">
        <v>5.5347381261056497E-2</v>
      </c>
      <c r="D30">
        <v>5.4586006289272133E-2</v>
      </c>
      <c r="E30">
        <v>4.5352569236286708E-2</v>
      </c>
      <c r="F30">
        <v>4.2684187691611683E-2</v>
      </c>
      <c r="G30">
        <v>4.8642693096656378E-2</v>
      </c>
      <c r="H30">
        <v>5.4483706414907962E-2</v>
      </c>
      <c r="I30">
        <v>6.5700607294570973E-2</v>
      </c>
      <c r="J30">
        <v>4.8591468232958367E-2</v>
      </c>
      <c r="K30">
        <v>4.7550439323357369E-2</v>
      </c>
      <c r="L30">
        <v>5.9042274804586813E-2</v>
      </c>
      <c r="M30">
        <f t="shared" si="0"/>
        <v>5.2198133364526479E-2</v>
      </c>
    </row>
    <row r="34" spans="2:13" x14ac:dyDescent="0.35">
      <c r="B34" s="1" t="s">
        <v>71</v>
      </c>
      <c r="C34" s="1" t="s">
        <v>61</v>
      </c>
      <c r="D34" s="1" t="s">
        <v>62</v>
      </c>
      <c r="E34" s="1" t="s">
        <v>63</v>
      </c>
      <c r="F34" s="1" t="s">
        <v>64</v>
      </c>
      <c r="G34" s="1" t="s">
        <v>65</v>
      </c>
      <c r="H34" s="1" t="s">
        <v>66</v>
      </c>
      <c r="I34" s="1" t="s">
        <v>67</v>
      </c>
      <c r="J34" s="1" t="s">
        <v>68</v>
      </c>
      <c r="K34" s="1" t="s">
        <v>69</v>
      </c>
      <c r="L34" s="1" t="s">
        <v>70</v>
      </c>
      <c r="M34" s="2" t="s">
        <v>72</v>
      </c>
    </row>
    <row r="35" spans="2:13" x14ac:dyDescent="0.35">
      <c r="B35">
        <v>2.4245847518124211E-2</v>
      </c>
      <c r="C35">
        <v>3.1917492472899177E-2</v>
      </c>
      <c r="D35">
        <v>3.2776431102785247E-2</v>
      </c>
      <c r="E35">
        <v>3.103070438009858E-2</v>
      </c>
      <c r="F35">
        <v>2.607656752215241E-2</v>
      </c>
      <c r="G35">
        <v>3.4231469224661193E-2</v>
      </c>
      <c r="H35">
        <v>3.0150390901455319E-2</v>
      </c>
      <c r="I35">
        <v>4.0353355598770319E-2</v>
      </c>
      <c r="J35">
        <v>3.4195918867529707E-2</v>
      </c>
      <c r="K35">
        <v>2.575317998085852E-2</v>
      </c>
      <c r="L35">
        <v>3.3737354097433878E-2</v>
      </c>
      <c r="M35">
        <f t="shared" si="0"/>
        <v>3.2022286414864445E-2</v>
      </c>
    </row>
    <row r="36" spans="2:13" x14ac:dyDescent="0.35">
      <c r="B36">
        <v>2.407682785726881E-2</v>
      </c>
      <c r="C36">
        <v>3.4031376904602013E-2</v>
      </c>
      <c r="D36">
        <v>3.4240903459573688E-2</v>
      </c>
      <c r="E36">
        <v>3.1096086319283019E-2</v>
      </c>
      <c r="F36">
        <v>2.6693749717828449E-2</v>
      </c>
      <c r="G36">
        <v>3.5411481320067432E-2</v>
      </c>
      <c r="H36">
        <v>3.0461474923085721E-2</v>
      </c>
      <c r="I36">
        <v>4.1971815184873792E-2</v>
      </c>
      <c r="J36">
        <v>3.4214262724432433E-2</v>
      </c>
      <c r="K36">
        <v>2.5902832667908882E-2</v>
      </c>
      <c r="L36">
        <v>3.4850346515404557E-2</v>
      </c>
      <c r="M36">
        <f t="shared" si="0"/>
        <v>3.2887432973705999E-2</v>
      </c>
    </row>
    <row r="37" spans="2:13" x14ac:dyDescent="0.35">
      <c r="B37">
        <v>3.1173786415874882E-2</v>
      </c>
      <c r="C37">
        <v>3.5764111606912827E-2</v>
      </c>
      <c r="D37">
        <v>3.6135046742438608E-2</v>
      </c>
      <c r="E37">
        <v>3.9691441497059138E-2</v>
      </c>
      <c r="F37">
        <v>3.5458788879077753E-2</v>
      </c>
      <c r="G37">
        <v>4.0111482880862387E-2</v>
      </c>
      <c r="H37">
        <v>3.5972937840259962E-2</v>
      </c>
      <c r="I37">
        <v>4.2960744312428467E-2</v>
      </c>
      <c r="J37">
        <v>4.7357613259877217E-2</v>
      </c>
      <c r="K37">
        <v>3.3910102542944867E-2</v>
      </c>
      <c r="L37">
        <v>4.1061054854543949E-2</v>
      </c>
      <c r="M37">
        <f t="shared" si="0"/>
        <v>3.8842332441640516E-2</v>
      </c>
    </row>
    <row r="38" spans="2:13" x14ac:dyDescent="0.35">
      <c r="B38">
        <v>3.2018576328497278E-2</v>
      </c>
      <c r="C38">
        <v>5.4991680618833048E-2</v>
      </c>
      <c r="D38">
        <v>5.20017108407341E-2</v>
      </c>
      <c r="E38">
        <v>4.5141968960067488E-2</v>
      </c>
      <c r="F38">
        <v>4.3601065702151387E-2</v>
      </c>
      <c r="G38">
        <v>5.476070545191776E-2</v>
      </c>
      <c r="H38">
        <v>4.2147732923265693E-2</v>
      </c>
      <c r="I38">
        <v>6.1191702625075818E-2</v>
      </c>
      <c r="J38">
        <v>4.5922325984088908E-2</v>
      </c>
      <c r="K38">
        <v>3.2661960033316943E-2</v>
      </c>
      <c r="L38">
        <v>5.2101127294886078E-2</v>
      </c>
      <c r="M38">
        <f t="shared" si="0"/>
        <v>4.8452198043433724E-2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under</vt:lpstr>
      <vt:lpstr>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2024-12-18T22:21:03Z</dcterms:modified>
</cp:coreProperties>
</file>