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20" activeTab="2"/>
  </bookViews>
  <sheets>
    <sheet name="Sum" sheetId="3" r:id="rId1"/>
    <sheet name="SUM2" sheetId="4" r:id="rId2"/>
    <sheet name="END" sheetId="7" r:id="rId3"/>
    <sheet name="mean" sheetId="6" r:id="rId4"/>
    <sheet name="std" sheetId="5" r:id="rId5"/>
  </sheets>
  <calcPr calcId="152511"/>
</workbook>
</file>

<file path=xl/calcChain.xml><?xml version="1.0" encoding="utf-8"?>
<calcChain xmlns="http://schemas.openxmlformats.org/spreadsheetml/2006/main">
  <c r="AD16" i="7" l="1"/>
  <c r="X16" i="7"/>
  <c r="R16" i="7"/>
  <c r="L16" i="7"/>
  <c r="F16" i="7"/>
  <c r="F3" i="7"/>
  <c r="AD10" i="7"/>
  <c r="AD11" i="7"/>
  <c r="AD12" i="7"/>
  <c r="AD9" i="7"/>
  <c r="X10" i="7"/>
  <c r="X11" i="7"/>
  <c r="X12" i="7"/>
  <c r="X9" i="7"/>
  <c r="R10" i="7"/>
  <c r="R11" i="7"/>
  <c r="R12" i="7"/>
  <c r="R9" i="7"/>
  <c r="L10" i="7"/>
  <c r="L11" i="7"/>
  <c r="L12" i="7"/>
  <c r="L9" i="7"/>
  <c r="F10" i="7"/>
  <c r="F11" i="7"/>
  <c r="F12" i="7"/>
  <c r="F9" i="7"/>
  <c r="AD8" i="7"/>
  <c r="X8" i="7"/>
  <c r="R8" i="7"/>
  <c r="L8" i="7"/>
  <c r="F8" i="7"/>
  <c r="L37" i="5"/>
  <c r="L36" i="5"/>
  <c r="L35" i="5"/>
  <c r="L34" i="5"/>
  <c r="L29" i="5"/>
  <c r="L28" i="5"/>
  <c r="L27" i="5"/>
  <c r="L26" i="5"/>
  <c r="L21" i="5"/>
  <c r="L20" i="5"/>
  <c r="L19" i="5"/>
  <c r="L18" i="5"/>
  <c r="L13" i="5"/>
  <c r="L12" i="5"/>
  <c r="L11" i="5"/>
  <c r="L10" i="5"/>
  <c r="L5" i="5"/>
  <c r="L4" i="5"/>
  <c r="L3" i="5"/>
  <c r="L2" i="5"/>
  <c r="AD4" i="7"/>
  <c r="AD5" i="7"/>
  <c r="AD6" i="7"/>
  <c r="AD3" i="7"/>
  <c r="X4" i="7"/>
  <c r="X5" i="7"/>
  <c r="X6" i="7"/>
  <c r="X3" i="7"/>
  <c r="R4" i="7"/>
  <c r="R5" i="7"/>
  <c r="R6" i="7"/>
  <c r="R3" i="7"/>
  <c r="L4" i="7"/>
  <c r="L5" i="7"/>
  <c r="L6" i="7"/>
  <c r="L3" i="7"/>
  <c r="F5" i="7"/>
  <c r="F6" i="7"/>
  <c r="F4" i="7"/>
  <c r="M38" i="6"/>
  <c r="M37" i="6"/>
  <c r="M36" i="6"/>
  <c r="M35" i="6"/>
  <c r="M30" i="6"/>
  <c r="M29" i="6"/>
  <c r="M28" i="6"/>
  <c r="M27" i="6"/>
  <c r="M22" i="6"/>
  <c r="M21" i="6"/>
  <c r="M20" i="6"/>
  <c r="M19" i="6"/>
  <c r="M14" i="6"/>
  <c r="M13" i="6"/>
  <c r="M12" i="6"/>
  <c r="M11" i="6"/>
  <c r="M6" i="6"/>
  <c r="M5" i="6"/>
  <c r="M4" i="6"/>
  <c r="M3" i="6"/>
  <c r="AE17" i="7"/>
  <c r="AC17" i="7"/>
  <c r="AB17" i="7"/>
  <c r="AA17" i="7"/>
  <c r="Z17" i="7"/>
  <c r="Y17" i="7"/>
  <c r="W17" i="7"/>
  <c r="V17" i="7"/>
  <c r="U17" i="7"/>
  <c r="T17" i="7"/>
  <c r="Q17" i="7"/>
  <c r="P17" i="7"/>
  <c r="O17" i="7"/>
  <c r="N17" i="7"/>
  <c r="K17" i="7"/>
  <c r="J17" i="7"/>
  <c r="I17" i="7"/>
  <c r="H17" i="7"/>
  <c r="G17" i="7"/>
  <c r="E17" i="7"/>
  <c r="D17" i="7"/>
  <c r="C17" i="7"/>
  <c r="B17" i="7"/>
  <c r="S17" i="7"/>
  <c r="M15" i="7"/>
  <c r="AE15" i="7"/>
  <c r="AC15" i="7"/>
  <c r="AB15" i="7"/>
  <c r="AA15" i="7"/>
  <c r="Z15" i="7"/>
  <c r="Y15" i="7"/>
  <c r="W15" i="7"/>
  <c r="V15" i="7"/>
  <c r="U15" i="7"/>
  <c r="T15" i="7"/>
  <c r="Q15" i="7"/>
  <c r="P15" i="7"/>
  <c r="O15" i="7"/>
  <c r="N15" i="7"/>
  <c r="K15" i="7"/>
  <c r="J15" i="7"/>
  <c r="I15" i="7"/>
  <c r="H15" i="7"/>
  <c r="G15" i="7"/>
  <c r="E15" i="7"/>
  <c r="D15" i="7"/>
  <c r="C15" i="7"/>
  <c r="B15" i="7"/>
  <c r="X17" i="7" l="1"/>
  <c r="X15" i="7"/>
  <c r="M17" i="7"/>
  <c r="S15" i="7"/>
  <c r="AD8" i="4"/>
  <c r="AE16" i="4"/>
  <c r="AE14" i="4"/>
  <c r="X15" i="4"/>
  <c r="X16" i="4" s="1"/>
  <c r="X8" i="4"/>
  <c r="X2" i="4"/>
  <c r="Y16" i="4"/>
  <c r="Y14" i="4"/>
  <c r="S15" i="4"/>
  <c r="S14" i="4" s="1"/>
  <c r="R8" i="4"/>
  <c r="M15" i="4"/>
  <c r="M16" i="4"/>
  <c r="M14" i="4"/>
  <c r="L8" i="4"/>
  <c r="F8" i="4"/>
  <c r="AD15" i="4"/>
  <c r="R15" i="4"/>
  <c r="R16" i="4" s="1"/>
  <c r="F2" i="4"/>
  <c r="L15" i="4"/>
  <c r="G14" i="4"/>
  <c r="E16" i="4"/>
  <c r="G16" i="4"/>
  <c r="AD2" i="4" l="1"/>
  <c r="R2" i="4"/>
  <c r="AD16" i="4"/>
  <c r="AD14" i="4"/>
  <c r="F15" i="4"/>
  <c r="F14" i="4" s="1"/>
  <c r="L2" i="4"/>
  <c r="X14" i="4"/>
  <c r="R14" i="4"/>
  <c r="L16" i="4"/>
  <c r="S16" i="4"/>
  <c r="L14" i="4"/>
  <c r="F16" i="4" l="1"/>
  <c r="R17" i="7"/>
  <c r="R15" i="7"/>
  <c r="AD17" i="7"/>
  <c r="AD15" i="7"/>
  <c r="F17" i="7"/>
  <c r="F15" i="7"/>
  <c r="L17" i="7"/>
  <c r="L15" i="7"/>
  <c r="AC14" i="4"/>
  <c r="C16" i="4"/>
  <c r="D16" i="4"/>
  <c r="H16" i="4"/>
  <c r="I16" i="4"/>
  <c r="J16" i="4"/>
  <c r="K16" i="4"/>
  <c r="N16" i="4"/>
  <c r="O16" i="4"/>
  <c r="P16" i="4"/>
  <c r="Q16" i="4"/>
  <c r="T16" i="4"/>
  <c r="U16" i="4"/>
  <c r="V16" i="4"/>
  <c r="W16" i="4"/>
  <c r="Z16" i="4"/>
  <c r="AA16" i="4"/>
  <c r="AB16" i="4"/>
  <c r="AC16" i="4"/>
  <c r="C14" i="4"/>
  <c r="D14" i="4"/>
  <c r="E14" i="4"/>
  <c r="H14" i="4"/>
  <c r="I14" i="4"/>
  <c r="J14" i="4"/>
  <c r="K14" i="4"/>
  <c r="N14" i="4"/>
  <c r="O14" i="4"/>
  <c r="P14" i="4"/>
  <c r="Q14" i="4"/>
  <c r="T14" i="4"/>
  <c r="U14" i="4"/>
  <c r="V14" i="4"/>
  <c r="W14" i="4"/>
  <c r="Z14" i="4"/>
  <c r="AA14" i="4"/>
  <c r="AB14" i="4"/>
  <c r="B16" i="4"/>
  <c r="B14" i="4"/>
  <c r="V16" i="3" l="1"/>
  <c r="W16" i="3"/>
  <c r="X16" i="3"/>
  <c r="Y16" i="3"/>
  <c r="Z16" i="3"/>
  <c r="AA16" i="3"/>
  <c r="AB16" i="3"/>
  <c r="AC16" i="3"/>
  <c r="AD16" i="3"/>
  <c r="AE16" i="3"/>
  <c r="V14" i="3"/>
  <c r="W14" i="3"/>
  <c r="X14" i="3"/>
  <c r="Y14" i="3"/>
  <c r="Z14" i="3"/>
  <c r="AA14" i="3"/>
  <c r="AB14" i="3"/>
  <c r="AC14" i="3"/>
  <c r="AD14" i="3"/>
  <c r="AE14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B16" i="3"/>
  <c r="B14" i="3"/>
</calcChain>
</file>

<file path=xl/sharedStrings.xml><?xml version="1.0" encoding="utf-8"?>
<sst xmlns="http://schemas.openxmlformats.org/spreadsheetml/2006/main" count="343" uniqueCount="92">
  <si>
    <t>DT</t>
  </si>
  <si>
    <t>DT_BrdSMOTE</t>
  </si>
  <si>
    <t>DT_GAN</t>
  </si>
  <si>
    <t>DT_SMOTE</t>
  </si>
  <si>
    <t>LR</t>
  </si>
  <si>
    <t>LR_BrdSMOTE</t>
  </si>
  <si>
    <t>LR_GAN</t>
  </si>
  <si>
    <t>LR_SMOTE</t>
  </si>
  <si>
    <t>RF</t>
  </si>
  <si>
    <t>RF_BrdSMOTE</t>
  </si>
  <si>
    <t>RF_GAN</t>
  </si>
  <si>
    <t>RF_SMOTE</t>
  </si>
  <si>
    <t>XGB</t>
  </si>
  <si>
    <t>XGB_BrdSMOTE</t>
  </si>
  <si>
    <t>XGB_GAN</t>
  </si>
  <si>
    <t>XGB_RF</t>
  </si>
  <si>
    <t>XGB_RF_BrdSMOTE</t>
  </si>
  <si>
    <t>XGB_RF_GAN</t>
  </si>
  <si>
    <t>XGB_RF_SMOTE</t>
  </si>
  <si>
    <t>XGB_SMOTE</t>
  </si>
  <si>
    <t>accuracy</t>
  </si>
  <si>
    <t>f1</t>
  </si>
  <si>
    <t>precision</t>
  </si>
  <si>
    <t>recall</t>
  </si>
  <si>
    <t>Results</t>
  </si>
  <si>
    <t>STD</t>
  </si>
  <si>
    <t>DT_NM</t>
  </si>
  <si>
    <t>DT_RUS</t>
  </si>
  <si>
    <t>LR_NM</t>
  </si>
  <si>
    <t>LR_RUS</t>
  </si>
  <si>
    <t>RF_NM</t>
  </si>
  <si>
    <t>RF_RUS</t>
  </si>
  <si>
    <t>XGB_NM</t>
  </si>
  <si>
    <t>XGB_RF_NM</t>
  </si>
  <si>
    <t>XGB_RF_RUS</t>
  </si>
  <si>
    <t>XGB_RUS</t>
  </si>
  <si>
    <t>Metric</t>
  </si>
  <si>
    <t>min</t>
  </si>
  <si>
    <t>max</t>
  </si>
  <si>
    <t>avg</t>
  </si>
  <si>
    <t>DT_RUS_1</t>
  </si>
  <si>
    <t>DT_RUS_10</t>
  </si>
  <si>
    <t>DT_RUS_2</t>
  </si>
  <si>
    <t>DT_RUS_3</t>
  </si>
  <si>
    <t>DT_RUS_4</t>
  </si>
  <si>
    <t>DT_RUS_5</t>
  </si>
  <si>
    <t>DT_RUS_6</t>
  </si>
  <si>
    <t>DT_RUS_7</t>
  </si>
  <si>
    <t>DT_RUS_8</t>
  </si>
  <si>
    <t>DT_RUS_9</t>
  </si>
  <si>
    <t>LR_RUS_1</t>
  </si>
  <si>
    <t>LR_RUS_10</t>
  </si>
  <si>
    <t>LR_RUS_2</t>
  </si>
  <si>
    <t>LR_RUS_3</t>
  </si>
  <si>
    <t>LR_RUS_4</t>
  </si>
  <si>
    <t>LR_RUS_5</t>
  </si>
  <si>
    <t>LR_RUS_6</t>
  </si>
  <si>
    <t>LR_RUS_7</t>
  </si>
  <si>
    <t>LR_RUS_8</t>
  </si>
  <si>
    <t>LR_RUS_9</t>
  </si>
  <si>
    <t>RF_RUS_1</t>
  </si>
  <si>
    <t>RF_RUS_10</t>
  </si>
  <si>
    <t>RF_RUS_2</t>
  </si>
  <si>
    <t>RF_RUS_3</t>
  </si>
  <si>
    <t>RF_RUS_4</t>
  </si>
  <si>
    <t>RF_RUS_5</t>
  </si>
  <si>
    <t>RF_RUS_6</t>
  </si>
  <si>
    <t>RF_RUS_7</t>
  </si>
  <si>
    <t>RF_RUS_8</t>
  </si>
  <si>
    <t>RF_RUS_9</t>
  </si>
  <si>
    <t>XGB_RF_RUS_1</t>
  </si>
  <si>
    <t>XGB_RF_RUS_10</t>
  </si>
  <si>
    <t>XGB_RF_RUS_2</t>
  </si>
  <si>
    <t>XGB_RF_RUS_3</t>
  </si>
  <si>
    <t>XGB_RF_RUS_4</t>
  </si>
  <si>
    <t>XGB_RF_RUS_5</t>
  </si>
  <si>
    <t>XGB_RF_RUS_6</t>
  </si>
  <si>
    <t>XGB_RF_RUS_7</t>
  </si>
  <si>
    <t>XGB_RF_RUS_8</t>
  </si>
  <si>
    <t>XGB_RF_RUS_9</t>
  </si>
  <si>
    <t>XGB_RUS_1</t>
  </si>
  <si>
    <t>XGB_RUS_10</t>
  </si>
  <si>
    <t>XGB_RUS_2</t>
  </si>
  <si>
    <t>XGB_RUS_3</t>
  </si>
  <si>
    <t>XGB_RUS_4</t>
  </si>
  <si>
    <t>XGB_RUS_5</t>
  </si>
  <si>
    <t>XGB_RUS_6</t>
  </si>
  <si>
    <t>XGB_RUS_7</t>
  </si>
  <si>
    <t>XGB_RUS_8</t>
  </si>
  <si>
    <t>XGB_RUS_9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</si>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</sst>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name val="Calibri"/>
    </font>
    <font>
      <b/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/>
    <xf numFmtId="49" fontId="2" fillId="0" borderId="1" xfId="0" applyNumberFormat="1" applyFont="1" applyBorder="1" applyAlignment="1">
      <alignment horizontal="center" vertical="top"/>
    </xf>
    <xf numFmtId="0" fontId="3" fillId="0" borderId="1" xfId="0" applyNumberFormat="1" applyFont="1" applyFill="1" applyBorder="1" applyAlignment="1">
      <alignment horizontal="center" vertical="top"/>
    </xf>
    <xf numFmtId="164" fontId="0" fillId="0" borderId="0" xfId="0" applyNumberFormat="1"/>
    <xf numFmtId="0" fontId="0" fillId="0" borderId="1" xfId="0" applyBorder="1"/>
    <xf numFmtId="0" fontId="2" fillId="0" borderId="1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pl-PL"/>
              <a:t>ccuracy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Sum!$B$8:$U$8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Sum!$B$14:$U$14</c:f>
              <c:numCache>
                <c:formatCode>0.00000</c:formatCode>
                <c:ptCount val="20"/>
                <c:pt idx="0">
                  <c:v>0.93511196977233801</c:v>
                </c:pt>
                <c:pt idx="1">
                  <c:v>0.93969808190269677</c:v>
                </c:pt>
                <c:pt idx="2">
                  <c:v>0.94666625537344884</c:v>
                </c:pt>
                <c:pt idx="3">
                  <c:v>0.94402104721611457</c:v>
                </c:pt>
                <c:pt idx="4">
                  <c:v>0.92650235201180542</c:v>
                </c:pt>
                <c:pt idx="5">
                  <c:v>0.92760447949198843</c:v>
                </c:pt>
                <c:pt idx="6">
                  <c:v>0.93320046449512428</c:v>
                </c:pt>
                <c:pt idx="7">
                  <c:v>0.93242926893343536</c:v>
                </c:pt>
                <c:pt idx="8">
                  <c:v>0.95792964834057459</c:v>
                </c:pt>
                <c:pt idx="9">
                  <c:v>0.96616208114304214</c:v>
                </c:pt>
                <c:pt idx="10">
                  <c:v>0.96501394668685747</c:v>
                </c:pt>
                <c:pt idx="11">
                  <c:v>0.96573229018215045</c:v>
                </c:pt>
                <c:pt idx="12">
                  <c:v>0.9589498620166278</c:v>
                </c:pt>
                <c:pt idx="13">
                  <c:v>0.96678432928555369</c:v>
                </c:pt>
                <c:pt idx="14">
                  <c:v>0.96684290728836442</c:v>
                </c:pt>
                <c:pt idx="15">
                  <c:v>0.96575494350914715</c:v>
                </c:pt>
                <c:pt idx="16">
                  <c:v>0.94704571173113117</c:v>
                </c:pt>
                <c:pt idx="17">
                  <c:v>0.94894483063642254</c:v>
                </c:pt>
                <c:pt idx="18">
                  <c:v>0.95488548143959073</c:v>
                </c:pt>
                <c:pt idx="19">
                  <c:v>0.95206432975269728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25400">
                <a:noFill/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Sum!$B$8:$U$8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Sum!$B$15:$U$15</c:f>
              <c:numCache>
                <c:formatCode>0.00000</c:formatCode>
                <c:ptCount val="20"/>
                <c:pt idx="0">
                  <c:v>0.92113872403560837</c:v>
                </c:pt>
                <c:pt idx="1">
                  <c:v>0.92586170406860058</c:v>
                </c:pt>
                <c:pt idx="2">
                  <c:v>0.9342464270510249</c:v>
                </c:pt>
                <c:pt idx="3">
                  <c:v>0.92980818585416269</c:v>
                </c:pt>
                <c:pt idx="4">
                  <c:v>0.910092288399039</c:v>
                </c:pt>
                <c:pt idx="5">
                  <c:v>0.91336483610046826</c:v>
                </c:pt>
                <c:pt idx="6">
                  <c:v>0.91967481603113788</c:v>
                </c:pt>
                <c:pt idx="7">
                  <c:v>0.91987350240223786</c:v>
                </c:pt>
                <c:pt idx="8">
                  <c:v>0.94474229899675011</c:v>
                </c:pt>
                <c:pt idx="9">
                  <c:v>0.95488195584747315</c:v>
                </c:pt>
                <c:pt idx="10">
                  <c:v>0.95328011919965971</c:v>
                </c:pt>
                <c:pt idx="11">
                  <c:v>0.95478373776074943</c:v>
                </c:pt>
                <c:pt idx="12">
                  <c:v>0.94821658188497959</c:v>
                </c:pt>
                <c:pt idx="13">
                  <c:v>0.95697743720732231</c:v>
                </c:pt>
                <c:pt idx="14">
                  <c:v>0.95616304810557684</c:v>
                </c:pt>
                <c:pt idx="15">
                  <c:v>0.95611354375722168</c:v>
                </c:pt>
                <c:pt idx="16">
                  <c:v>0.93245089727285579</c:v>
                </c:pt>
                <c:pt idx="17">
                  <c:v>0.93686036611323975</c:v>
                </c:pt>
                <c:pt idx="18">
                  <c:v>0.9426284741227271</c:v>
                </c:pt>
                <c:pt idx="19">
                  <c:v>0.94026223925074492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Sum!$B$8:$U$8</c:f>
              <c:strCache>
                <c:ptCount val="2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</c:strCache>
            </c:strRef>
          </c:cat>
          <c:val>
            <c:numRef>
              <c:f>Sum!$B$16:$U$16</c:f>
              <c:numCache>
                <c:formatCode>0.00000</c:formatCode>
                <c:ptCount val="20"/>
                <c:pt idx="0">
                  <c:v>0.90716547829887872</c:v>
                </c:pt>
                <c:pt idx="1">
                  <c:v>0.91202532623450439</c:v>
                </c:pt>
                <c:pt idx="2">
                  <c:v>0.92182659872860095</c:v>
                </c:pt>
                <c:pt idx="3">
                  <c:v>0.91559532449221082</c:v>
                </c:pt>
                <c:pt idx="4">
                  <c:v>0.89368222478627257</c:v>
                </c:pt>
                <c:pt idx="5">
                  <c:v>0.89912519270894808</c:v>
                </c:pt>
                <c:pt idx="6">
                  <c:v>0.90614916756715147</c:v>
                </c:pt>
                <c:pt idx="7">
                  <c:v>0.90731773587104037</c:v>
                </c:pt>
                <c:pt idx="8">
                  <c:v>0.93155494965292562</c:v>
                </c:pt>
                <c:pt idx="9">
                  <c:v>0.94360183055190416</c:v>
                </c:pt>
                <c:pt idx="10">
                  <c:v>0.94154629171246196</c:v>
                </c:pt>
                <c:pt idx="11">
                  <c:v>0.9438351853393484</c:v>
                </c:pt>
                <c:pt idx="12">
                  <c:v>0.93748330175333139</c:v>
                </c:pt>
                <c:pt idx="13">
                  <c:v>0.94717054512909093</c:v>
                </c:pt>
                <c:pt idx="14">
                  <c:v>0.94548318892278926</c:v>
                </c:pt>
                <c:pt idx="15">
                  <c:v>0.94647214400529622</c:v>
                </c:pt>
                <c:pt idx="16">
                  <c:v>0.91785608281458042</c:v>
                </c:pt>
                <c:pt idx="17">
                  <c:v>0.92477590159005696</c:v>
                </c:pt>
                <c:pt idx="18">
                  <c:v>0.93037146680586347</c:v>
                </c:pt>
                <c:pt idx="19">
                  <c:v>0.92846014874879257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226082880"/>
        <c:axId val="226085232"/>
      </c:stockChart>
      <c:catAx>
        <c:axId val="2260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085232"/>
        <c:crosses val="autoZero"/>
        <c:auto val="1"/>
        <c:lblAlgn val="ctr"/>
        <c:lblOffset val="100"/>
        <c:noMultiLvlLbl val="0"/>
      </c:catAx>
      <c:valAx>
        <c:axId val="22608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08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  <a:r>
              <a:rPr lang="pl-PL"/>
              <a:t>ccuracy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Sum!$B$8:$AE$8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  <c:pt idx="20">
                  <c:v>LR_NM</c:v>
                </c:pt>
                <c:pt idx="21">
                  <c:v>LR_RUS</c:v>
                </c:pt>
                <c:pt idx="22">
                  <c:v>DT_NM</c:v>
                </c:pt>
                <c:pt idx="23">
                  <c:v>DT_RUS</c:v>
                </c:pt>
                <c:pt idx="24">
                  <c:v>RF_NM</c:v>
                </c:pt>
                <c:pt idx="25">
                  <c:v>RF_RUS</c:v>
                </c:pt>
                <c:pt idx="26">
                  <c:v>XGB_NM</c:v>
                </c:pt>
                <c:pt idx="27">
                  <c:v>XGB_RUS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Sum!$B$14:$AE$14</c:f>
              <c:numCache>
                <c:formatCode>0.00000</c:formatCode>
                <c:ptCount val="30"/>
                <c:pt idx="0">
                  <c:v>0.93511196977233801</c:v>
                </c:pt>
                <c:pt idx="1">
                  <c:v>0.93969808190269677</c:v>
                </c:pt>
                <c:pt idx="2">
                  <c:v>0.94666625537344884</c:v>
                </c:pt>
                <c:pt idx="3">
                  <c:v>0.94402104721611457</c:v>
                </c:pt>
                <c:pt idx="4">
                  <c:v>0.92650235201180542</c:v>
                </c:pt>
                <c:pt idx="5">
                  <c:v>0.92760447949198843</c:v>
                </c:pt>
                <c:pt idx="6">
                  <c:v>0.93320046449512428</c:v>
                </c:pt>
                <c:pt idx="7">
                  <c:v>0.93242926893343536</c:v>
                </c:pt>
                <c:pt idx="8">
                  <c:v>0.95792964834057459</c:v>
                </c:pt>
                <c:pt idx="9">
                  <c:v>0.96616208114304214</c:v>
                </c:pt>
                <c:pt idx="10">
                  <c:v>0.96501394668685747</c:v>
                </c:pt>
                <c:pt idx="11">
                  <c:v>0.96573229018215045</c:v>
                </c:pt>
                <c:pt idx="12">
                  <c:v>0.9589498620166278</c:v>
                </c:pt>
                <c:pt idx="13">
                  <c:v>0.96678432928555369</c:v>
                </c:pt>
                <c:pt idx="14">
                  <c:v>0.96684290728836442</c:v>
                </c:pt>
                <c:pt idx="15">
                  <c:v>0.96575494350914715</c:v>
                </c:pt>
                <c:pt idx="16">
                  <c:v>0.94704571173113117</c:v>
                </c:pt>
                <c:pt idx="17">
                  <c:v>0.94894483063642254</c:v>
                </c:pt>
                <c:pt idx="18">
                  <c:v>0.95488548143959073</c:v>
                </c:pt>
                <c:pt idx="19">
                  <c:v>0.95206432975269728</c:v>
                </c:pt>
                <c:pt idx="20">
                  <c:v>0.93695154394752544</c:v>
                </c:pt>
                <c:pt idx="21">
                  <c:v>0.94169765933734451</c:v>
                </c:pt>
                <c:pt idx="22">
                  <c:v>0.93209765997136595</c:v>
                </c:pt>
                <c:pt idx="23">
                  <c:v>0.93920519584901507</c:v>
                </c:pt>
                <c:pt idx="24">
                  <c:v>0.9685800892010894</c:v>
                </c:pt>
                <c:pt idx="25">
                  <c:v>0.97080247870971992</c:v>
                </c:pt>
                <c:pt idx="26">
                  <c:v>0.97023691737985773</c:v>
                </c:pt>
                <c:pt idx="27">
                  <c:v>0.97122059251831072</c:v>
                </c:pt>
                <c:pt idx="28">
                  <c:v>0.94806397944421161</c:v>
                </c:pt>
                <c:pt idx="29">
                  <c:v>0.95557337268471032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25400">
                <a:noFill/>
              </a:ln>
              <a:effectLst/>
            </c:spPr>
          </c:marker>
          <c:cat>
            <c:strRef>
              <c:f>Sum!$B$8:$AE$8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  <c:pt idx="20">
                  <c:v>LR_NM</c:v>
                </c:pt>
                <c:pt idx="21">
                  <c:v>LR_RUS</c:v>
                </c:pt>
                <c:pt idx="22">
                  <c:v>DT_NM</c:v>
                </c:pt>
                <c:pt idx="23">
                  <c:v>DT_RUS</c:v>
                </c:pt>
                <c:pt idx="24">
                  <c:v>RF_NM</c:v>
                </c:pt>
                <c:pt idx="25">
                  <c:v>RF_RUS</c:v>
                </c:pt>
                <c:pt idx="26">
                  <c:v>XGB_NM</c:v>
                </c:pt>
                <c:pt idx="27">
                  <c:v>XGB_RUS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Sum!$B$15:$AE$15</c:f>
              <c:numCache>
                <c:formatCode>0.00000</c:formatCode>
                <c:ptCount val="30"/>
                <c:pt idx="0">
                  <c:v>0.92113872403560837</c:v>
                </c:pt>
                <c:pt idx="1">
                  <c:v>0.92586170406860058</c:v>
                </c:pt>
                <c:pt idx="2">
                  <c:v>0.9342464270510249</c:v>
                </c:pt>
                <c:pt idx="3">
                  <c:v>0.92980818585416269</c:v>
                </c:pt>
                <c:pt idx="4">
                  <c:v>0.910092288399039</c:v>
                </c:pt>
                <c:pt idx="5">
                  <c:v>0.91336483610046826</c:v>
                </c:pt>
                <c:pt idx="6">
                  <c:v>0.91967481603113788</c:v>
                </c:pt>
                <c:pt idx="7">
                  <c:v>0.91987350240223786</c:v>
                </c:pt>
                <c:pt idx="8">
                  <c:v>0.94474229899675011</c:v>
                </c:pt>
                <c:pt idx="9">
                  <c:v>0.95488195584747315</c:v>
                </c:pt>
                <c:pt idx="10">
                  <c:v>0.95328011919965971</c:v>
                </c:pt>
                <c:pt idx="11">
                  <c:v>0.95478373776074943</c:v>
                </c:pt>
                <c:pt idx="12">
                  <c:v>0.94821658188497959</c:v>
                </c:pt>
                <c:pt idx="13">
                  <c:v>0.95697743720732231</c:v>
                </c:pt>
                <c:pt idx="14">
                  <c:v>0.95616304810557684</c:v>
                </c:pt>
                <c:pt idx="15">
                  <c:v>0.95611354375722168</c:v>
                </c:pt>
                <c:pt idx="16">
                  <c:v>0.93245089727285579</c:v>
                </c:pt>
                <c:pt idx="17">
                  <c:v>0.93686036611323975</c:v>
                </c:pt>
                <c:pt idx="18">
                  <c:v>0.9426284741227271</c:v>
                </c:pt>
                <c:pt idx="19">
                  <c:v>0.94026223925074492</c:v>
                </c:pt>
                <c:pt idx="20" formatCode="General">
                  <c:v>0.9226567536337652</c:v>
                </c:pt>
                <c:pt idx="21" formatCode="General">
                  <c:v>0.93037511403028661</c:v>
                </c:pt>
                <c:pt idx="22" formatCode="General">
                  <c:v>0.91659234932798161</c:v>
                </c:pt>
                <c:pt idx="23" formatCode="General">
                  <c:v>0.92670054126375978</c:v>
                </c:pt>
                <c:pt idx="24" formatCode="General">
                  <c:v>0.95781663929939798</c:v>
                </c:pt>
                <c:pt idx="25" formatCode="General">
                  <c:v>0.96028005838350661</c:v>
                </c:pt>
                <c:pt idx="26" formatCode="General">
                  <c:v>0.96008350057775349</c:v>
                </c:pt>
                <c:pt idx="27" formatCode="General">
                  <c:v>0.96247479170467687</c:v>
                </c:pt>
                <c:pt idx="28" formatCode="General">
                  <c:v>0.93538052666788307</c:v>
                </c:pt>
                <c:pt idx="29" formatCode="General">
                  <c:v>0.94482150459161973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Sum!$B$8:$AE$8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DT</c:v>
                </c:pt>
                <c:pt idx="5">
                  <c:v>DT_BrdSMOTE</c:v>
                </c:pt>
                <c:pt idx="6">
                  <c:v>DT_GAN</c:v>
                </c:pt>
                <c:pt idx="7">
                  <c:v>DT_SMOTE</c:v>
                </c:pt>
                <c:pt idx="8">
                  <c:v>RF</c:v>
                </c:pt>
                <c:pt idx="9">
                  <c:v>RF_BrdSMOTE</c:v>
                </c:pt>
                <c:pt idx="10">
                  <c:v>RF_GAN</c:v>
                </c:pt>
                <c:pt idx="11">
                  <c:v>RF_SMOTE</c:v>
                </c:pt>
                <c:pt idx="12">
                  <c:v>XGB</c:v>
                </c:pt>
                <c:pt idx="13">
                  <c:v>XGB_BrdSMOTE</c:v>
                </c:pt>
                <c:pt idx="14">
                  <c:v>XGB_GAN</c:v>
                </c:pt>
                <c:pt idx="15">
                  <c:v>XGB_SMOTE</c:v>
                </c:pt>
                <c:pt idx="16">
                  <c:v>XGB_RF</c:v>
                </c:pt>
                <c:pt idx="17">
                  <c:v>XGB_RF_BrdSMOTE</c:v>
                </c:pt>
                <c:pt idx="18">
                  <c:v>XGB_RF_GAN</c:v>
                </c:pt>
                <c:pt idx="19">
                  <c:v>XGB_RF_SMOTE</c:v>
                </c:pt>
                <c:pt idx="20">
                  <c:v>LR_NM</c:v>
                </c:pt>
                <c:pt idx="21">
                  <c:v>LR_RUS</c:v>
                </c:pt>
                <c:pt idx="22">
                  <c:v>DT_NM</c:v>
                </c:pt>
                <c:pt idx="23">
                  <c:v>DT_RUS</c:v>
                </c:pt>
                <c:pt idx="24">
                  <c:v>RF_NM</c:v>
                </c:pt>
                <c:pt idx="25">
                  <c:v>RF_RUS</c:v>
                </c:pt>
                <c:pt idx="26">
                  <c:v>XGB_NM</c:v>
                </c:pt>
                <c:pt idx="27">
                  <c:v>XGB_RUS</c:v>
                </c:pt>
                <c:pt idx="28">
                  <c:v>XGB_RF_NM</c:v>
                </c:pt>
                <c:pt idx="29">
                  <c:v>XGB_RF_RUS</c:v>
                </c:pt>
              </c:strCache>
            </c:strRef>
          </c:cat>
          <c:val>
            <c:numRef>
              <c:f>Sum!$B$16:$AE$16</c:f>
              <c:numCache>
                <c:formatCode>0.00000</c:formatCode>
                <c:ptCount val="30"/>
                <c:pt idx="0">
                  <c:v>0.90716547829887872</c:v>
                </c:pt>
                <c:pt idx="1">
                  <c:v>0.91202532623450439</c:v>
                </c:pt>
                <c:pt idx="2">
                  <c:v>0.92182659872860095</c:v>
                </c:pt>
                <c:pt idx="3">
                  <c:v>0.91559532449221082</c:v>
                </c:pt>
                <c:pt idx="4">
                  <c:v>0.89368222478627257</c:v>
                </c:pt>
                <c:pt idx="5">
                  <c:v>0.89912519270894808</c:v>
                </c:pt>
                <c:pt idx="6">
                  <c:v>0.90614916756715147</c:v>
                </c:pt>
                <c:pt idx="7">
                  <c:v>0.90731773587104037</c:v>
                </c:pt>
                <c:pt idx="8">
                  <c:v>0.93155494965292562</c:v>
                </c:pt>
                <c:pt idx="9">
                  <c:v>0.94360183055190416</c:v>
                </c:pt>
                <c:pt idx="10">
                  <c:v>0.94154629171246196</c:v>
                </c:pt>
                <c:pt idx="11">
                  <c:v>0.9438351853393484</c:v>
                </c:pt>
                <c:pt idx="12">
                  <c:v>0.93748330175333139</c:v>
                </c:pt>
                <c:pt idx="13">
                  <c:v>0.94717054512909093</c:v>
                </c:pt>
                <c:pt idx="14">
                  <c:v>0.94548318892278926</c:v>
                </c:pt>
                <c:pt idx="15">
                  <c:v>0.94647214400529622</c:v>
                </c:pt>
                <c:pt idx="16">
                  <c:v>0.91785608281458042</c:v>
                </c:pt>
                <c:pt idx="17">
                  <c:v>0.92477590159005696</c:v>
                </c:pt>
                <c:pt idx="18">
                  <c:v>0.93037146680586347</c:v>
                </c:pt>
                <c:pt idx="19">
                  <c:v>0.92846014874879257</c:v>
                </c:pt>
                <c:pt idx="20">
                  <c:v>0.90836196332000496</c:v>
                </c:pt>
                <c:pt idx="21">
                  <c:v>0.91905256872322871</c:v>
                </c:pt>
                <c:pt idx="22">
                  <c:v>0.90108703868459727</c:v>
                </c:pt>
                <c:pt idx="23">
                  <c:v>0.91419588667850449</c:v>
                </c:pt>
                <c:pt idx="24">
                  <c:v>0.94705318939770655</c:v>
                </c:pt>
                <c:pt idx="25">
                  <c:v>0.9497576380572933</c:v>
                </c:pt>
                <c:pt idx="26">
                  <c:v>0.94993008377564925</c:v>
                </c:pt>
                <c:pt idx="27">
                  <c:v>0.95372899089104302</c:v>
                </c:pt>
                <c:pt idx="28">
                  <c:v>0.92269707389155453</c:v>
                </c:pt>
                <c:pt idx="29">
                  <c:v>0.93406963649852914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226083272"/>
        <c:axId val="226078176"/>
      </c:stockChart>
      <c:catAx>
        <c:axId val="22608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078176"/>
        <c:crosses val="autoZero"/>
        <c:auto val="1"/>
        <c:lblAlgn val="ctr"/>
        <c:lblOffset val="100"/>
        <c:noMultiLvlLbl val="0"/>
      </c:catAx>
      <c:valAx>
        <c:axId val="22607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083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1378203648581654E-2"/>
          <c:y val="8.2744004461795889E-2"/>
          <c:w val="0.95740589015717925"/>
          <c:h val="0.75821826789219671"/>
        </c:manualLayout>
      </c:layout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'SUM2'!$B$1:$AE$1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LR_RUS</c:v>
                </c:pt>
                <c:pt idx="5">
                  <c:v>LR_NM</c:v>
                </c:pt>
                <c:pt idx="6">
                  <c:v>DT</c:v>
                </c:pt>
                <c:pt idx="7">
                  <c:v>DT_BrdSMOTE</c:v>
                </c:pt>
                <c:pt idx="8">
                  <c:v>DT_GAN</c:v>
                </c:pt>
                <c:pt idx="9">
                  <c:v>DT_SMOTE</c:v>
                </c:pt>
                <c:pt idx="10">
                  <c:v>DT_RUS</c:v>
                </c:pt>
                <c:pt idx="11">
                  <c:v>DT_NM</c:v>
                </c:pt>
                <c:pt idx="12">
                  <c:v>RF</c:v>
                </c:pt>
                <c:pt idx="13">
                  <c:v>RF_BrdSMOTE</c:v>
                </c:pt>
                <c:pt idx="14">
                  <c:v>RF_GAN</c:v>
                </c:pt>
                <c:pt idx="15">
                  <c:v>RF_SMOTE</c:v>
                </c:pt>
                <c:pt idx="16">
                  <c:v>RF_RUS</c:v>
                </c:pt>
                <c:pt idx="17">
                  <c:v>RF_NM</c:v>
                </c:pt>
                <c:pt idx="18">
                  <c:v>XGB</c:v>
                </c:pt>
                <c:pt idx="19">
                  <c:v>XGB_BrdSMOTE</c:v>
                </c:pt>
                <c:pt idx="20">
                  <c:v>XGB_GAN</c:v>
                </c:pt>
                <c:pt idx="21">
                  <c:v>XGB_SMOTE</c:v>
                </c:pt>
                <c:pt idx="22">
                  <c:v>XGB_RUS</c:v>
                </c:pt>
                <c:pt idx="23">
                  <c:v>XGB_NM</c:v>
                </c:pt>
                <c:pt idx="24">
                  <c:v>XGB_RF</c:v>
                </c:pt>
                <c:pt idx="25">
                  <c:v>XGB_RF_BrdSMOTE</c:v>
                </c:pt>
                <c:pt idx="26">
                  <c:v>XGB_RF_GAN</c:v>
                </c:pt>
                <c:pt idx="27">
                  <c:v>XGB_RF_SMOTE</c:v>
                </c:pt>
                <c:pt idx="28">
                  <c:v>XGB_RF_RUS</c:v>
                </c:pt>
                <c:pt idx="29">
                  <c:v>XGB_RF_NM</c:v>
                </c:pt>
              </c:strCache>
            </c:strRef>
          </c:cat>
          <c:val>
            <c:numRef>
              <c:f>'SUM2'!$B$14:$AE$14</c:f>
              <c:numCache>
                <c:formatCode>General</c:formatCode>
                <c:ptCount val="30"/>
                <c:pt idx="0">
                  <c:v>0.93492596850992638</c:v>
                </c:pt>
                <c:pt idx="1">
                  <c:v>0.93475700132301598</c:v>
                </c:pt>
                <c:pt idx="2">
                  <c:v>0.94642214010591086</c:v>
                </c:pt>
                <c:pt idx="3">
                  <c:v>0.94132999601348033</c:v>
                </c:pt>
                <c:pt idx="4">
                  <c:v>0.94284730092177182</c:v>
                </c:pt>
                <c:pt idx="5">
                  <c:v>0.94007347123454554</c:v>
                </c:pt>
                <c:pt idx="6">
                  <c:v>0.92177918610961929</c:v>
                </c:pt>
                <c:pt idx="7">
                  <c:v>0.92361728876074234</c:v>
                </c:pt>
                <c:pt idx="8">
                  <c:v>0.92843726533823323</c:v>
                </c:pt>
                <c:pt idx="9">
                  <c:v>0.93319867345829366</c:v>
                </c:pt>
                <c:pt idx="10">
                  <c:v>0</c:v>
                </c:pt>
                <c:pt idx="11">
                  <c:v>0.92114304027014282</c:v>
                </c:pt>
                <c:pt idx="12">
                  <c:v>0.95278980535510427</c:v>
                </c:pt>
                <c:pt idx="13">
                  <c:v>0.95939319541327084</c:v>
                </c:pt>
                <c:pt idx="14">
                  <c:v>0.96209775854100743</c:v>
                </c:pt>
                <c:pt idx="15">
                  <c:v>0.96083120309250758</c:v>
                </c:pt>
                <c:pt idx="16">
                  <c:v>0.95794542123677484</c:v>
                </c:pt>
                <c:pt idx="17">
                  <c:v>0.95937730375629771</c:v>
                </c:pt>
                <c:pt idx="18">
                  <c:v>0.96042179607606382</c:v>
                </c:pt>
                <c:pt idx="19">
                  <c:v>0.96448784160753553</c:v>
                </c:pt>
                <c:pt idx="20">
                  <c:v>0.96550688430367615</c:v>
                </c:pt>
                <c:pt idx="21">
                  <c:v>0.96336529500762724</c:v>
                </c:pt>
                <c:pt idx="22">
                  <c:v>0.96143711975741475</c:v>
                </c:pt>
                <c:pt idx="23">
                  <c:v>0.93856694056201728</c:v>
                </c:pt>
                <c:pt idx="24">
                  <c:v>0.94350949465273615</c:v>
                </c:pt>
                <c:pt idx="25">
                  <c:v>0.94735550941457469</c:v>
                </c:pt>
                <c:pt idx="26">
                  <c:v>0.95346559761956939</c:v>
                </c:pt>
                <c:pt idx="27">
                  <c:v>0.9520464708970473</c:v>
                </c:pt>
                <c:pt idx="28">
                  <c:v>0.94656397224404509</c:v>
                </c:pt>
                <c:pt idx="29">
                  <c:v>0.95188570874610412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cat>
            <c:strRef>
              <c:f>'SUM2'!$B$1:$AE$1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LR_RUS</c:v>
                </c:pt>
                <c:pt idx="5">
                  <c:v>LR_NM</c:v>
                </c:pt>
                <c:pt idx="6">
                  <c:v>DT</c:v>
                </c:pt>
                <c:pt idx="7">
                  <c:v>DT_BrdSMOTE</c:v>
                </c:pt>
                <c:pt idx="8">
                  <c:v>DT_GAN</c:v>
                </c:pt>
                <c:pt idx="9">
                  <c:v>DT_SMOTE</c:v>
                </c:pt>
                <c:pt idx="10">
                  <c:v>DT_RUS</c:v>
                </c:pt>
                <c:pt idx="11">
                  <c:v>DT_NM</c:v>
                </c:pt>
                <c:pt idx="12">
                  <c:v>RF</c:v>
                </c:pt>
                <c:pt idx="13">
                  <c:v>RF_BrdSMOTE</c:v>
                </c:pt>
                <c:pt idx="14">
                  <c:v>RF_GAN</c:v>
                </c:pt>
                <c:pt idx="15">
                  <c:v>RF_SMOTE</c:v>
                </c:pt>
                <c:pt idx="16">
                  <c:v>RF_RUS</c:v>
                </c:pt>
                <c:pt idx="17">
                  <c:v>RF_NM</c:v>
                </c:pt>
                <c:pt idx="18">
                  <c:v>XGB</c:v>
                </c:pt>
                <c:pt idx="19">
                  <c:v>XGB_BrdSMOTE</c:v>
                </c:pt>
                <c:pt idx="20">
                  <c:v>XGB_GAN</c:v>
                </c:pt>
                <c:pt idx="21">
                  <c:v>XGB_SMOTE</c:v>
                </c:pt>
                <c:pt idx="22">
                  <c:v>XGB_RUS</c:v>
                </c:pt>
                <c:pt idx="23">
                  <c:v>XGB_NM</c:v>
                </c:pt>
                <c:pt idx="24">
                  <c:v>XGB_RF</c:v>
                </c:pt>
                <c:pt idx="25">
                  <c:v>XGB_RF_BrdSMOTE</c:v>
                </c:pt>
                <c:pt idx="26">
                  <c:v>XGB_RF_GAN</c:v>
                </c:pt>
                <c:pt idx="27">
                  <c:v>XGB_RF_SMOTE</c:v>
                </c:pt>
                <c:pt idx="28">
                  <c:v>XGB_RF_RUS</c:v>
                </c:pt>
                <c:pt idx="29">
                  <c:v>XGB_RF_NM</c:v>
                </c:pt>
              </c:strCache>
            </c:strRef>
          </c:cat>
          <c:val>
            <c:numRef>
              <c:f>'SUM2'!$B$15:$AE$15</c:f>
              <c:numCache>
                <c:formatCode>General</c:formatCode>
                <c:ptCount val="30"/>
                <c:pt idx="0">
                  <c:v>0.92069520983467568</c:v>
                </c:pt>
                <c:pt idx="1">
                  <c:v>0.92162907268170446</c:v>
                </c:pt>
                <c:pt idx="2">
                  <c:v>0.9330325814536341</c:v>
                </c:pt>
                <c:pt idx="3">
                  <c:v>0.92726817042606502</c:v>
                </c:pt>
                <c:pt idx="4">
                  <c:v>0.9273433583959898</c:v>
                </c:pt>
                <c:pt idx="5">
                  <c:v>0.92726817042606502</c:v>
                </c:pt>
                <c:pt idx="6">
                  <c:v>0.90647113890066422</c:v>
                </c:pt>
                <c:pt idx="7">
                  <c:v>0.9089473684210525</c:v>
                </c:pt>
                <c:pt idx="8">
                  <c:v>0.91506265664160391</c:v>
                </c:pt>
                <c:pt idx="9">
                  <c:v>0.91892230576441092</c:v>
                </c:pt>
                <c:pt idx="10">
                  <c:v>0</c:v>
                </c:pt>
                <c:pt idx="11">
                  <c:v>0.9056390977443608</c:v>
                </c:pt>
                <c:pt idx="12">
                  <c:v>0.94014130281192576</c:v>
                </c:pt>
                <c:pt idx="13">
                  <c:v>0.94802005012531321</c:v>
                </c:pt>
                <c:pt idx="14">
                  <c:v>0.95080200501253131</c:v>
                </c:pt>
                <c:pt idx="15">
                  <c:v>0.95057644110275685</c:v>
                </c:pt>
                <c:pt idx="16">
                  <c:v>0.94707056730211436</c:v>
                </c:pt>
                <c:pt idx="17">
                  <c:v>0.94850244982163723</c:v>
                </c:pt>
                <c:pt idx="18">
                  <c:v>0.94714780274127452</c:v>
                </c:pt>
                <c:pt idx="19">
                  <c:v>0.95463659147869662</c:v>
                </c:pt>
                <c:pt idx="20">
                  <c:v>0.95458646616541354</c:v>
                </c:pt>
                <c:pt idx="21">
                  <c:v>0.95298245614035082</c:v>
                </c:pt>
                <c:pt idx="22">
                  <c:v>0.95238065326633159</c:v>
                </c:pt>
                <c:pt idx="23">
                  <c:v>0.92951047407093412</c:v>
                </c:pt>
                <c:pt idx="24">
                  <c:v>0.92951047407093412</c:v>
                </c:pt>
                <c:pt idx="25">
                  <c:v>0.93476190476190468</c:v>
                </c:pt>
                <c:pt idx="26">
                  <c:v>0.94157894736842096</c:v>
                </c:pt>
                <c:pt idx="27">
                  <c:v>0.93954887218045102</c:v>
                </c:pt>
                <c:pt idx="28">
                  <c:v>0.934227135678392</c:v>
                </c:pt>
                <c:pt idx="29">
                  <c:v>0.93954887218045102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'SUM2'!$B$1:$AE$1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LR_RUS</c:v>
                </c:pt>
                <c:pt idx="5">
                  <c:v>LR_NM</c:v>
                </c:pt>
                <c:pt idx="6">
                  <c:v>DT</c:v>
                </c:pt>
                <c:pt idx="7">
                  <c:v>DT_BrdSMOTE</c:v>
                </c:pt>
                <c:pt idx="8">
                  <c:v>DT_GAN</c:v>
                </c:pt>
                <c:pt idx="9">
                  <c:v>DT_SMOTE</c:v>
                </c:pt>
                <c:pt idx="10">
                  <c:v>DT_RUS</c:v>
                </c:pt>
                <c:pt idx="11">
                  <c:v>DT_NM</c:v>
                </c:pt>
                <c:pt idx="12">
                  <c:v>RF</c:v>
                </c:pt>
                <c:pt idx="13">
                  <c:v>RF_BrdSMOTE</c:v>
                </c:pt>
                <c:pt idx="14">
                  <c:v>RF_GAN</c:v>
                </c:pt>
                <c:pt idx="15">
                  <c:v>RF_SMOTE</c:v>
                </c:pt>
                <c:pt idx="16">
                  <c:v>RF_RUS</c:v>
                </c:pt>
                <c:pt idx="17">
                  <c:v>RF_NM</c:v>
                </c:pt>
                <c:pt idx="18">
                  <c:v>XGB</c:v>
                </c:pt>
                <c:pt idx="19">
                  <c:v>XGB_BrdSMOTE</c:v>
                </c:pt>
                <c:pt idx="20">
                  <c:v>XGB_GAN</c:v>
                </c:pt>
                <c:pt idx="21">
                  <c:v>XGB_SMOTE</c:v>
                </c:pt>
                <c:pt idx="22">
                  <c:v>XGB_RUS</c:v>
                </c:pt>
                <c:pt idx="23">
                  <c:v>XGB_NM</c:v>
                </c:pt>
                <c:pt idx="24">
                  <c:v>XGB_RF</c:v>
                </c:pt>
                <c:pt idx="25">
                  <c:v>XGB_RF_BrdSMOTE</c:v>
                </c:pt>
                <c:pt idx="26">
                  <c:v>XGB_RF_GAN</c:v>
                </c:pt>
                <c:pt idx="27">
                  <c:v>XGB_RF_SMOTE</c:v>
                </c:pt>
                <c:pt idx="28">
                  <c:v>XGB_RF_RUS</c:v>
                </c:pt>
                <c:pt idx="29">
                  <c:v>XGB_RF_NM</c:v>
                </c:pt>
              </c:strCache>
            </c:strRef>
          </c:cat>
          <c:val>
            <c:numRef>
              <c:f>'SUM2'!$B$16:$AE$16</c:f>
              <c:numCache>
                <c:formatCode>General</c:formatCode>
                <c:ptCount val="30"/>
                <c:pt idx="0">
                  <c:v>0.90646445115942498</c:v>
                </c:pt>
                <c:pt idx="1">
                  <c:v>0.90850114404039295</c:v>
                </c:pt>
                <c:pt idx="2">
                  <c:v>0.91964302280135735</c:v>
                </c:pt>
                <c:pt idx="3">
                  <c:v>0.91320634483864971</c:v>
                </c:pt>
                <c:pt idx="4">
                  <c:v>0.91183941587020778</c:v>
                </c:pt>
                <c:pt idx="5">
                  <c:v>0.9144628696175845</c:v>
                </c:pt>
                <c:pt idx="6">
                  <c:v>0.89116309169170915</c:v>
                </c:pt>
                <c:pt idx="7">
                  <c:v>0.89427744808136267</c:v>
                </c:pt>
                <c:pt idx="8">
                  <c:v>0.90168804794497459</c:v>
                </c:pt>
                <c:pt idx="9">
                  <c:v>0.90464593807052818</c:v>
                </c:pt>
                <c:pt idx="10">
                  <c:v>0</c:v>
                </c:pt>
                <c:pt idx="11">
                  <c:v>0.89013515521857878</c:v>
                </c:pt>
                <c:pt idx="12">
                  <c:v>0.92749280026874725</c:v>
                </c:pt>
                <c:pt idx="13">
                  <c:v>0.93664690483735558</c:v>
                </c:pt>
                <c:pt idx="14">
                  <c:v>0.9395062514840552</c:v>
                </c:pt>
                <c:pt idx="15">
                  <c:v>0.94032167911300613</c:v>
                </c:pt>
                <c:pt idx="16">
                  <c:v>0.93619571336745389</c:v>
                </c:pt>
                <c:pt idx="17">
                  <c:v>0.93762759588697675</c:v>
                </c:pt>
                <c:pt idx="18">
                  <c:v>0.93387380940648523</c:v>
                </c:pt>
                <c:pt idx="19">
                  <c:v>0.9447853413498577</c:v>
                </c:pt>
                <c:pt idx="20">
                  <c:v>0.94366604802715093</c:v>
                </c:pt>
                <c:pt idx="21">
                  <c:v>0.9425996172730744</c:v>
                </c:pt>
                <c:pt idx="22">
                  <c:v>0.94332418677524843</c:v>
                </c:pt>
                <c:pt idx="23">
                  <c:v>0.92045400757985096</c:v>
                </c:pt>
                <c:pt idx="24">
                  <c:v>0.9155114534891321</c:v>
                </c:pt>
                <c:pt idx="25">
                  <c:v>0.92216830010923467</c:v>
                </c:pt>
                <c:pt idx="26">
                  <c:v>0.92969229711727253</c:v>
                </c:pt>
                <c:pt idx="27">
                  <c:v>0.92705127346385474</c:v>
                </c:pt>
                <c:pt idx="28">
                  <c:v>0.9218902991127389</c:v>
                </c:pt>
                <c:pt idx="29">
                  <c:v>0.92721203561479792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  <a:headEnd type="none"/>
            </a:ln>
            <a:effectLst/>
          </c:spPr>
        </c:hiLowLines>
        <c:axId val="226081312"/>
        <c:axId val="226083664"/>
      </c:stockChart>
      <c:catAx>
        <c:axId val="2260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083664"/>
        <c:crosses val="autoZero"/>
        <c:auto val="1"/>
        <c:lblAlgn val="ctr"/>
        <c:lblOffset val="100"/>
        <c:noMultiLvlLbl val="0"/>
      </c:catAx>
      <c:valAx>
        <c:axId val="22608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6081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tockChart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END!$B$2:$AE$2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LR_RUS</c:v>
                </c:pt>
                <c:pt idx="5">
                  <c:v>LR_NM</c:v>
                </c:pt>
                <c:pt idx="6">
                  <c:v>DT</c:v>
                </c:pt>
                <c:pt idx="7">
                  <c:v>DT_BrdSMOTE</c:v>
                </c:pt>
                <c:pt idx="8">
                  <c:v>DT_GAN</c:v>
                </c:pt>
                <c:pt idx="9">
                  <c:v>DT_SMOTE</c:v>
                </c:pt>
                <c:pt idx="10">
                  <c:v>DT_RUS</c:v>
                </c:pt>
                <c:pt idx="11">
                  <c:v>DT_NM</c:v>
                </c:pt>
                <c:pt idx="12">
                  <c:v>RF</c:v>
                </c:pt>
                <c:pt idx="13">
                  <c:v>RF_BrdSMOTE</c:v>
                </c:pt>
                <c:pt idx="14">
                  <c:v>RF_GAN</c:v>
                </c:pt>
                <c:pt idx="15">
                  <c:v>RF_SMOTE</c:v>
                </c:pt>
                <c:pt idx="16">
                  <c:v>RF_RUS</c:v>
                </c:pt>
                <c:pt idx="17">
                  <c:v>RF_NM</c:v>
                </c:pt>
                <c:pt idx="18">
                  <c:v>XGB</c:v>
                </c:pt>
                <c:pt idx="19">
                  <c:v>XGB_BrdSMOTE</c:v>
                </c:pt>
                <c:pt idx="20">
                  <c:v>XGB_GAN</c:v>
                </c:pt>
                <c:pt idx="21">
                  <c:v>XGB_SMOTE</c:v>
                </c:pt>
                <c:pt idx="22">
                  <c:v>XGB_RUS</c:v>
                </c:pt>
                <c:pt idx="23">
                  <c:v>XGB_NM</c:v>
                </c:pt>
                <c:pt idx="24">
                  <c:v>XGB_RF</c:v>
                </c:pt>
                <c:pt idx="25">
                  <c:v>XGB_RF_BrdSMOTE</c:v>
                </c:pt>
                <c:pt idx="26">
                  <c:v>XGB_RF_GAN</c:v>
                </c:pt>
                <c:pt idx="27">
                  <c:v>XGB_RF_SMOTE</c:v>
                </c:pt>
                <c:pt idx="28">
                  <c:v>XGB_RF_RUS</c:v>
                </c:pt>
                <c:pt idx="29">
                  <c:v>XGB_RF_NM</c:v>
                </c:pt>
              </c:strCache>
            </c:strRef>
          </c:cat>
          <c:val>
            <c:numRef>
              <c:f>END!$B$15:$AE$15</c:f>
              <c:numCache>
                <c:formatCode>General</c:formatCode>
                <c:ptCount val="30"/>
                <c:pt idx="0">
                  <c:v>0.93492596850992638</c:v>
                </c:pt>
                <c:pt idx="1">
                  <c:v>0.93475700132301598</c:v>
                </c:pt>
                <c:pt idx="2">
                  <c:v>0.94642214010591086</c:v>
                </c:pt>
                <c:pt idx="3">
                  <c:v>0.94132999601348033</c:v>
                </c:pt>
                <c:pt idx="4">
                  <c:v>0.93801601704269344</c:v>
                </c:pt>
                <c:pt idx="5">
                  <c:v>0.93027397248767851</c:v>
                </c:pt>
                <c:pt idx="6">
                  <c:v>0.92177918610961929</c:v>
                </c:pt>
                <c:pt idx="7">
                  <c:v>0.92361728876074234</c:v>
                </c:pt>
                <c:pt idx="8">
                  <c:v>0.92843726533823323</c:v>
                </c:pt>
                <c:pt idx="9">
                  <c:v>0.93319867345829366</c:v>
                </c:pt>
                <c:pt idx="10">
                  <c:v>0.92439885383193021</c:v>
                </c:pt>
                <c:pt idx="11">
                  <c:v>0.92114304027014282</c:v>
                </c:pt>
                <c:pt idx="12">
                  <c:v>0.95278980535510427</c:v>
                </c:pt>
                <c:pt idx="13">
                  <c:v>0.95939319541327084</c:v>
                </c:pt>
                <c:pt idx="14">
                  <c:v>0.96209775854100743</c:v>
                </c:pt>
                <c:pt idx="15">
                  <c:v>0.96083120309250758</c:v>
                </c:pt>
                <c:pt idx="16">
                  <c:v>0.95975590308104397</c:v>
                </c:pt>
                <c:pt idx="17">
                  <c:v>0.96313049303240494</c:v>
                </c:pt>
                <c:pt idx="18">
                  <c:v>0.96042179607606382</c:v>
                </c:pt>
                <c:pt idx="19">
                  <c:v>0.96448784160753553</c:v>
                </c:pt>
                <c:pt idx="20">
                  <c:v>0.96550688430367615</c:v>
                </c:pt>
                <c:pt idx="21">
                  <c:v>0.96336529500762724</c:v>
                </c:pt>
                <c:pt idx="22">
                  <c:v>0.96396798204478995</c:v>
                </c:pt>
                <c:pt idx="23">
                  <c:v>0.96725195521288765</c:v>
                </c:pt>
                <c:pt idx="24">
                  <c:v>0.94350949465273615</c:v>
                </c:pt>
                <c:pt idx="25">
                  <c:v>0.94735550941457469</c:v>
                </c:pt>
                <c:pt idx="26">
                  <c:v>0.95346559761956939</c:v>
                </c:pt>
                <c:pt idx="27">
                  <c:v>0.9520464708970473</c:v>
                </c:pt>
                <c:pt idx="28">
                  <c:v>0.94994474373168736</c:v>
                </c:pt>
                <c:pt idx="29">
                  <c:v>0.94341453080124216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END!$B$9:$AE$9</c:f>
                <c:numCache>
                  <c:formatCode>General</c:formatCode>
                  <c:ptCount val="30"/>
                  <c:pt idx="0">
                    <c:v>1.423075867525074E-2</c:v>
                  </c:pt>
                  <c:pt idx="1">
                    <c:v>1.3127928641311499E-2</c:v>
                  </c:pt>
                  <c:pt idx="2">
                    <c:v>1.3389558652276709E-2</c:v>
                  </c:pt>
                  <c:pt idx="3">
                    <c:v>1.4061825587415261E-2</c:v>
                  </c:pt>
                  <c:pt idx="4">
                    <c:v>1.2036067168006846E-2</c:v>
                  </c:pt>
                  <c:pt idx="5">
                    <c:v>1.280530080848058E-2</c:v>
                  </c:pt>
                  <c:pt idx="6">
                    <c:v>1.5308047208955121E-2</c:v>
                  </c:pt>
                  <c:pt idx="7">
                    <c:v>1.466992033968988E-2</c:v>
                  </c:pt>
                  <c:pt idx="8">
                    <c:v>1.3374608696629349E-2</c:v>
                  </c:pt>
                  <c:pt idx="9">
                    <c:v>1.427636769388275E-2</c:v>
                  </c:pt>
                  <c:pt idx="10">
                    <c:v>1.3148227265514081E-2</c:v>
                  </c:pt>
                  <c:pt idx="11">
                    <c:v>1.550394252578202E-2</c:v>
                  </c:pt>
                  <c:pt idx="12">
                    <c:v>1.264850254317851E-2</c:v>
                  </c:pt>
                  <c:pt idx="13">
                    <c:v>1.137314528795768E-2</c:v>
                  </c:pt>
                  <c:pt idx="14">
                    <c:v>1.1295753528476169E-2</c:v>
                  </c:pt>
                  <c:pt idx="15">
                    <c:v>1.0254761989750691E-2</c:v>
                  </c:pt>
                  <c:pt idx="16">
                    <c:v>1.0775953206357276E-2</c:v>
                  </c:pt>
                  <c:pt idx="17">
                    <c:v>1.0874853934660471E-2</c:v>
                  </c:pt>
                  <c:pt idx="18">
                    <c:v>1.327399333478925E-2</c:v>
                  </c:pt>
                  <c:pt idx="19">
                    <c:v>9.851250128838869E-3</c:v>
                  </c:pt>
                  <c:pt idx="20">
                    <c:v>1.092041813826263E-2</c:v>
                  </c:pt>
                  <c:pt idx="21">
                    <c:v>1.0382838867276411E-2</c:v>
                  </c:pt>
                  <c:pt idx="22">
                    <c:v>1.0471741443286152E-2</c:v>
                  </c:pt>
                  <c:pt idx="23">
                    <c:v>9.0564664910831733E-3</c:v>
                  </c:pt>
                  <c:pt idx="24">
                    <c:v>1.3999020581802061E-2</c:v>
                  </c:pt>
                  <c:pt idx="25">
                    <c:v>1.2593604652669959E-2</c:v>
                  </c:pt>
                  <c:pt idx="26">
                    <c:v>1.1886650251148431E-2</c:v>
                  </c:pt>
                  <c:pt idx="27">
                    <c:v>1.249759871659631E-2</c:v>
                  </c:pt>
                  <c:pt idx="28">
                    <c:v>1.2383340222915526E-2</c:v>
                  </c:pt>
                  <c:pt idx="29">
                    <c:v>1.2336836565653099E-2</c:v>
                  </c:pt>
                </c:numCache>
              </c:numRef>
            </c:plus>
            <c:minus>
              <c:numRef>
                <c:f>END!$B$9:$AE$9</c:f>
                <c:numCache>
                  <c:formatCode>General</c:formatCode>
                  <c:ptCount val="30"/>
                  <c:pt idx="0">
                    <c:v>1.423075867525074E-2</c:v>
                  </c:pt>
                  <c:pt idx="1">
                    <c:v>1.3127928641311499E-2</c:v>
                  </c:pt>
                  <c:pt idx="2">
                    <c:v>1.3389558652276709E-2</c:v>
                  </c:pt>
                  <c:pt idx="3">
                    <c:v>1.4061825587415261E-2</c:v>
                  </c:pt>
                  <c:pt idx="4">
                    <c:v>1.2036067168006846E-2</c:v>
                  </c:pt>
                  <c:pt idx="5">
                    <c:v>1.280530080848058E-2</c:v>
                  </c:pt>
                  <c:pt idx="6">
                    <c:v>1.5308047208955121E-2</c:v>
                  </c:pt>
                  <c:pt idx="7">
                    <c:v>1.466992033968988E-2</c:v>
                  </c:pt>
                  <c:pt idx="8">
                    <c:v>1.3374608696629349E-2</c:v>
                  </c:pt>
                  <c:pt idx="9">
                    <c:v>1.427636769388275E-2</c:v>
                  </c:pt>
                  <c:pt idx="10">
                    <c:v>1.3148227265514081E-2</c:v>
                  </c:pt>
                  <c:pt idx="11">
                    <c:v>1.550394252578202E-2</c:v>
                  </c:pt>
                  <c:pt idx="12">
                    <c:v>1.264850254317851E-2</c:v>
                  </c:pt>
                  <c:pt idx="13">
                    <c:v>1.137314528795768E-2</c:v>
                  </c:pt>
                  <c:pt idx="14">
                    <c:v>1.1295753528476169E-2</c:v>
                  </c:pt>
                  <c:pt idx="15">
                    <c:v>1.0254761989750691E-2</c:v>
                  </c:pt>
                  <c:pt idx="16">
                    <c:v>1.0775953206357276E-2</c:v>
                  </c:pt>
                  <c:pt idx="17">
                    <c:v>1.0874853934660471E-2</c:v>
                  </c:pt>
                  <c:pt idx="18">
                    <c:v>1.327399333478925E-2</c:v>
                  </c:pt>
                  <c:pt idx="19">
                    <c:v>9.851250128838869E-3</c:v>
                  </c:pt>
                  <c:pt idx="20">
                    <c:v>1.092041813826263E-2</c:v>
                  </c:pt>
                  <c:pt idx="21">
                    <c:v>1.0382838867276411E-2</c:v>
                  </c:pt>
                  <c:pt idx="22">
                    <c:v>1.0471741443286152E-2</c:v>
                  </c:pt>
                  <c:pt idx="23">
                    <c:v>9.0564664910831733E-3</c:v>
                  </c:pt>
                  <c:pt idx="24">
                    <c:v>1.3999020581802061E-2</c:v>
                  </c:pt>
                  <c:pt idx="25">
                    <c:v>1.2593604652669959E-2</c:v>
                  </c:pt>
                  <c:pt idx="26">
                    <c:v>1.1886650251148431E-2</c:v>
                  </c:pt>
                  <c:pt idx="27">
                    <c:v>1.249759871659631E-2</c:v>
                  </c:pt>
                  <c:pt idx="28">
                    <c:v>1.2383340222915526E-2</c:v>
                  </c:pt>
                  <c:pt idx="29">
                    <c:v>1.2336836565653099E-2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END!$B$2:$AE$2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LR_RUS</c:v>
                </c:pt>
                <c:pt idx="5">
                  <c:v>LR_NM</c:v>
                </c:pt>
                <c:pt idx="6">
                  <c:v>DT</c:v>
                </c:pt>
                <c:pt idx="7">
                  <c:v>DT_BrdSMOTE</c:v>
                </c:pt>
                <c:pt idx="8">
                  <c:v>DT_GAN</c:v>
                </c:pt>
                <c:pt idx="9">
                  <c:v>DT_SMOTE</c:v>
                </c:pt>
                <c:pt idx="10">
                  <c:v>DT_RUS</c:v>
                </c:pt>
                <c:pt idx="11">
                  <c:v>DT_NM</c:v>
                </c:pt>
                <c:pt idx="12">
                  <c:v>RF</c:v>
                </c:pt>
                <c:pt idx="13">
                  <c:v>RF_BrdSMOTE</c:v>
                </c:pt>
                <c:pt idx="14">
                  <c:v>RF_GAN</c:v>
                </c:pt>
                <c:pt idx="15">
                  <c:v>RF_SMOTE</c:v>
                </c:pt>
                <c:pt idx="16">
                  <c:v>RF_RUS</c:v>
                </c:pt>
                <c:pt idx="17">
                  <c:v>RF_NM</c:v>
                </c:pt>
                <c:pt idx="18">
                  <c:v>XGB</c:v>
                </c:pt>
                <c:pt idx="19">
                  <c:v>XGB_BrdSMOTE</c:v>
                </c:pt>
                <c:pt idx="20">
                  <c:v>XGB_GAN</c:v>
                </c:pt>
                <c:pt idx="21">
                  <c:v>XGB_SMOTE</c:v>
                </c:pt>
                <c:pt idx="22">
                  <c:v>XGB_RUS</c:v>
                </c:pt>
                <c:pt idx="23">
                  <c:v>XGB_NM</c:v>
                </c:pt>
                <c:pt idx="24">
                  <c:v>XGB_RF</c:v>
                </c:pt>
                <c:pt idx="25">
                  <c:v>XGB_RF_BrdSMOTE</c:v>
                </c:pt>
                <c:pt idx="26">
                  <c:v>XGB_RF_GAN</c:v>
                </c:pt>
                <c:pt idx="27">
                  <c:v>XGB_RF_SMOTE</c:v>
                </c:pt>
                <c:pt idx="28">
                  <c:v>XGB_RF_RUS</c:v>
                </c:pt>
                <c:pt idx="29">
                  <c:v>XGB_RF_NM</c:v>
                </c:pt>
              </c:strCache>
            </c:strRef>
          </c:cat>
          <c:val>
            <c:numRef>
              <c:f>END!$B$16:$AE$16</c:f>
              <c:numCache>
                <c:formatCode>General</c:formatCode>
                <c:ptCount val="30"/>
                <c:pt idx="0">
                  <c:v>0.92069520983467568</c:v>
                </c:pt>
                <c:pt idx="1">
                  <c:v>0.92162907268170446</c:v>
                </c:pt>
                <c:pt idx="2">
                  <c:v>0.9330325814536341</c:v>
                </c:pt>
                <c:pt idx="3">
                  <c:v>0.92726817042606502</c:v>
                </c:pt>
                <c:pt idx="4">
                  <c:v>0.92597994987468657</c:v>
                </c:pt>
                <c:pt idx="5">
                  <c:v>0.91746867167919799</c:v>
                </c:pt>
                <c:pt idx="6">
                  <c:v>0.90647113890066422</c:v>
                </c:pt>
                <c:pt idx="7">
                  <c:v>0.9089473684210525</c:v>
                </c:pt>
                <c:pt idx="8">
                  <c:v>0.91506265664160391</c:v>
                </c:pt>
                <c:pt idx="9">
                  <c:v>0.91892230576441092</c:v>
                </c:pt>
                <c:pt idx="10">
                  <c:v>0.91125062656641609</c:v>
                </c:pt>
                <c:pt idx="11">
                  <c:v>0.9056390977443608</c:v>
                </c:pt>
                <c:pt idx="12">
                  <c:v>0.94014130281192576</c:v>
                </c:pt>
                <c:pt idx="13">
                  <c:v>0.94802005012531321</c:v>
                </c:pt>
                <c:pt idx="14">
                  <c:v>0.95080200501253131</c:v>
                </c:pt>
                <c:pt idx="15">
                  <c:v>0.95057644110275685</c:v>
                </c:pt>
                <c:pt idx="16">
                  <c:v>0.9489799498746867</c:v>
                </c:pt>
                <c:pt idx="17">
                  <c:v>0.95225563909774447</c:v>
                </c:pt>
                <c:pt idx="18">
                  <c:v>0.94714780274127452</c:v>
                </c:pt>
                <c:pt idx="19">
                  <c:v>0.95463659147869662</c:v>
                </c:pt>
                <c:pt idx="20">
                  <c:v>0.95458646616541354</c:v>
                </c:pt>
                <c:pt idx="21">
                  <c:v>0.95298245614035082</c:v>
                </c:pt>
                <c:pt idx="22">
                  <c:v>0.95349624060150384</c:v>
                </c:pt>
                <c:pt idx="23">
                  <c:v>0.95819548872180449</c:v>
                </c:pt>
                <c:pt idx="24">
                  <c:v>0.92951047407093412</c:v>
                </c:pt>
                <c:pt idx="25">
                  <c:v>0.93476190476190468</c:v>
                </c:pt>
                <c:pt idx="26">
                  <c:v>0.94157894736842096</c:v>
                </c:pt>
                <c:pt idx="27">
                  <c:v>0.93954887218045102</c:v>
                </c:pt>
                <c:pt idx="28">
                  <c:v>0.93756140350877182</c:v>
                </c:pt>
                <c:pt idx="29">
                  <c:v>0.93107769423558906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dot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END!$B$2:$AE$2</c:f>
              <c:strCache>
                <c:ptCount val="30"/>
                <c:pt idx="0">
                  <c:v>LR</c:v>
                </c:pt>
                <c:pt idx="1">
                  <c:v>LR_BrdSMOTE</c:v>
                </c:pt>
                <c:pt idx="2">
                  <c:v>LR_GAN</c:v>
                </c:pt>
                <c:pt idx="3">
                  <c:v>LR_SMOTE</c:v>
                </c:pt>
                <c:pt idx="4">
                  <c:v>LR_RUS</c:v>
                </c:pt>
                <c:pt idx="5">
                  <c:v>LR_NM</c:v>
                </c:pt>
                <c:pt idx="6">
                  <c:v>DT</c:v>
                </c:pt>
                <c:pt idx="7">
                  <c:v>DT_BrdSMOTE</c:v>
                </c:pt>
                <c:pt idx="8">
                  <c:v>DT_GAN</c:v>
                </c:pt>
                <c:pt idx="9">
                  <c:v>DT_SMOTE</c:v>
                </c:pt>
                <c:pt idx="10">
                  <c:v>DT_RUS</c:v>
                </c:pt>
                <c:pt idx="11">
                  <c:v>DT_NM</c:v>
                </c:pt>
                <c:pt idx="12">
                  <c:v>RF</c:v>
                </c:pt>
                <c:pt idx="13">
                  <c:v>RF_BrdSMOTE</c:v>
                </c:pt>
                <c:pt idx="14">
                  <c:v>RF_GAN</c:v>
                </c:pt>
                <c:pt idx="15">
                  <c:v>RF_SMOTE</c:v>
                </c:pt>
                <c:pt idx="16">
                  <c:v>RF_RUS</c:v>
                </c:pt>
                <c:pt idx="17">
                  <c:v>RF_NM</c:v>
                </c:pt>
                <c:pt idx="18">
                  <c:v>XGB</c:v>
                </c:pt>
                <c:pt idx="19">
                  <c:v>XGB_BrdSMOTE</c:v>
                </c:pt>
                <c:pt idx="20">
                  <c:v>XGB_GAN</c:v>
                </c:pt>
                <c:pt idx="21">
                  <c:v>XGB_SMOTE</c:v>
                </c:pt>
                <c:pt idx="22">
                  <c:v>XGB_RUS</c:v>
                </c:pt>
                <c:pt idx="23">
                  <c:v>XGB_NM</c:v>
                </c:pt>
                <c:pt idx="24">
                  <c:v>XGB_RF</c:v>
                </c:pt>
                <c:pt idx="25">
                  <c:v>XGB_RF_BrdSMOTE</c:v>
                </c:pt>
                <c:pt idx="26">
                  <c:v>XGB_RF_GAN</c:v>
                </c:pt>
                <c:pt idx="27">
                  <c:v>XGB_RF_SMOTE</c:v>
                </c:pt>
                <c:pt idx="28">
                  <c:v>XGB_RF_RUS</c:v>
                </c:pt>
                <c:pt idx="29">
                  <c:v>XGB_RF_NM</c:v>
                </c:pt>
              </c:strCache>
            </c:strRef>
          </c:cat>
          <c:val>
            <c:numRef>
              <c:f>END!$B$17:$AE$17</c:f>
              <c:numCache>
                <c:formatCode>General</c:formatCode>
                <c:ptCount val="30"/>
                <c:pt idx="0">
                  <c:v>0.90646445115942498</c:v>
                </c:pt>
                <c:pt idx="1">
                  <c:v>0.90850114404039295</c:v>
                </c:pt>
                <c:pt idx="2">
                  <c:v>0.91964302280135735</c:v>
                </c:pt>
                <c:pt idx="3">
                  <c:v>0.91320634483864971</c:v>
                </c:pt>
                <c:pt idx="4">
                  <c:v>0.9139438827066797</c:v>
                </c:pt>
                <c:pt idx="5">
                  <c:v>0.90466337087071746</c:v>
                </c:pt>
                <c:pt idx="6">
                  <c:v>0.89116309169170915</c:v>
                </c:pt>
                <c:pt idx="7">
                  <c:v>0.89427744808136267</c:v>
                </c:pt>
                <c:pt idx="8">
                  <c:v>0.90168804794497459</c:v>
                </c:pt>
                <c:pt idx="9">
                  <c:v>0.90464593807052818</c:v>
                </c:pt>
                <c:pt idx="10">
                  <c:v>0.89810239930090197</c:v>
                </c:pt>
                <c:pt idx="11">
                  <c:v>0.89013515521857878</c:v>
                </c:pt>
                <c:pt idx="12">
                  <c:v>0.92749280026874725</c:v>
                </c:pt>
                <c:pt idx="13">
                  <c:v>0.93664690483735558</c:v>
                </c:pt>
                <c:pt idx="14">
                  <c:v>0.9395062514840552</c:v>
                </c:pt>
                <c:pt idx="15">
                  <c:v>0.94032167911300613</c:v>
                </c:pt>
                <c:pt idx="16">
                  <c:v>0.93820399666832943</c:v>
                </c:pt>
                <c:pt idx="17">
                  <c:v>0.94138078516308399</c:v>
                </c:pt>
                <c:pt idx="18">
                  <c:v>0.93387380940648523</c:v>
                </c:pt>
                <c:pt idx="19">
                  <c:v>0.9447853413498577</c:v>
                </c:pt>
                <c:pt idx="20">
                  <c:v>0.94366604802715093</c:v>
                </c:pt>
                <c:pt idx="21">
                  <c:v>0.9425996172730744</c:v>
                </c:pt>
                <c:pt idx="22">
                  <c:v>0.94302449915821773</c:v>
                </c:pt>
                <c:pt idx="23">
                  <c:v>0.94913902223072133</c:v>
                </c:pt>
                <c:pt idx="24">
                  <c:v>0.9155114534891321</c:v>
                </c:pt>
                <c:pt idx="25">
                  <c:v>0.92216830010923467</c:v>
                </c:pt>
                <c:pt idx="26">
                  <c:v>0.92969229711727253</c:v>
                </c:pt>
                <c:pt idx="27">
                  <c:v>0.92705127346385474</c:v>
                </c:pt>
                <c:pt idx="28">
                  <c:v>0.92517806328585628</c:v>
                </c:pt>
                <c:pt idx="29">
                  <c:v>0.91874085766993596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2700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233022880"/>
        <c:axId val="233019352"/>
      </c:stockChart>
      <c:catAx>
        <c:axId val="23302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3019352"/>
        <c:crosses val="autoZero"/>
        <c:auto val="1"/>
        <c:lblAlgn val="ctr"/>
        <c:lblOffset val="100"/>
        <c:noMultiLvlLbl val="0"/>
      </c:catAx>
      <c:valAx>
        <c:axId val="23301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302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1299882</xdr:colOff>
      <xdr:row>18</xdr:row>
      <xdr:rowOff>156883</xdr:rowOff>
    </xdr:from>
    <xdr:to>
      <xdr:col>16</xdr:col>
      <xdr:colOff>206188</xdr:colOff>
      <xdr:row>34</xdr:row>
      <xdr:rowOff>31377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1112520</xdr:colOff>
      <xdr:row>18</xdr:row>
      <xdr:rowOff>152400</xdr:rowOff>
    </xdr:from>
    <xdr:to>
      <xdr:col>30</xdr:col>
      <xdr:colOff>190500</xdr:colOff>
      <xdr:row>37</xdr:row>
      <xdr:rowOff>7620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117474</xdr:colOff>
      <xdr:row>21</xdr:row>
      <xdr:rowOff>9524</xdr:rowOff>
    </xdr:from>
    <xdr:to>
      <xdr:col>16</xdr:col>
      <xdr:colOff>558799</xdr:colOff>
      <xdr:row>51</xdr:row>
      <xdr:rowOff>177799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473074</xdr:colOff>
      <xdr:row>20</xdr:row>
      <xdr:rowOff>130174</xdr:rowOff>
    </xdr:from>
    <xdr:to>
      <xdr:col>30</xdr:col>
      <xdr:colOff>317499</xdr:colOff>
      <xdr:row>54</xdr:row>
      <xdr:rowOff>38099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0.21616</cdr:x>
      <cdr:y>0.07669</cdr:y>
    </cdr:from>
    <cdr:to>
      <cdr:x>0.21616</cdr:x>
      <cdr:y>0.85486</cdr:y>
    </cdr:to>
    <cdr:cxnSp macro="">
      <cdr:nvCxnSpPr>
        <cdr:cNvPr id="3" name="Łącznik prosty 2"/>
        <cdr:cNvCxnSpPr/>
      </cdr:nvCxnSpPr>
      <cdr:spPr>
        <a:xfrm xmlns:a="http://schemas.openxmlformats.org/drawingml/2006/main">
          <a:off x="3787776" y="473076"/>
          <a:ext cx="0" cy="4800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0.40968</cdr:x>
      <cdr:y>0.07566</cdr:y>
    </cdr:from>
    <cdr:to>
      <cdr:x>0.41076</cdr:x>
      <cdr:y>0.85383</cdr:y>
    </cdr:to>
    <cdr:cxnSp macro="">
      <cdr:nvCxnSpPr>
        <cdr:cNvPr id="5" name="Łącznik prosty 4"/>
        <cdr:cNvCxnSpPr/>
      </cdr:nvCxnSpPr>
      <cdr:spPr>
        <a:xfrm xmlns:a="http://schemas.openxmlformats.org/drawingml/2006/main">
          <a:off x="7178676" y="466726"/>
          <a:ext cx="19050" cy="48006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0.60428</cdr:x>
      <cdr:y>0.07669</cdr:y>
    </cdr:from>
    <cdr:to>
      <cdr:x>0.60464</cdr:x>
      <cdr:y>0.85692</cdr:y>
    </cdr:to>
    <cdr:cxnSp macro="">
      <cdr:nvCxnSpPr>
        <cdr:cNvPr id="7" name="Łącznik prosty 6"/>
        <cdr:cNvCxnSpPr/>
      </cdr:nvCxnSpPr>
      <cdr:spPr>
        <a:xfrm xmlns:a="http://schemas.openxmlformats.org/drawingml/2006/main" flipH="1" flipV="1">
          <a:off x="10588626" y="473076"/>
          <a:ext cx="6350" cy="48133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0.79779</cdr:x>
      <cdr:y>0.07874</cdr:y>
    </cdr:from>
    <cdr:to>
      <cdr:x>0.7996</cdr:x>
      <cdr:y>0.85589</cdr:y>
    </cdr:to>
    <cdr:cxnSp macro="">
      <cdr:nvCxnSpPr>
        <cdr:cNvPr id="10" name="Łącznik prosty 9"/>
        <cdr:cNvCxnSpPr/>
      </cdr:nvCxnSpPr>
      <cdr:spPr>
        <a:xfrm xmlns:a="http://schemas.openxmlformats.org/drawingml/2006/main">
          <a:off x="13979526" y="485776"/>
          <a:ext cx="31750" cy="47942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opLeftCell="M1" zoomScaleNormal="100" workbookViewId="0">
      <selection activeCell="S45" sqref="S45"/>
    </sheetView>
  </sheetViews>
  <sheetFormatPr defaultRowHeight="14.5" x14ac:dyDescent="0.35"/>
  <cols>
    <col min="1" max="1" width="12.6328125" customWidth="1"/>
    <col min="2" max="21" width="20.6328125" customWidth="1"/>
  </cols>
  <sheetData>
    <row r="1" spans="1:31" x14ac:dyDescent="0.35">
      <c r="A1" s="2"/>
    </row>
    <row r="2" spans="1:31" x14ac:dyDescent="0.35">
      <c r="A2" s="2" t="s">
        <v>25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19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28</v>
      </c>
      <c r="W2" s="1" t="s">
        <v>29</v>
      </c>
      <c r="X2" s="1" t="s">
        <v>26</v>
      </c>
      <c r="Y2" s="1" t="s">
        <v>27</v>
      </c>
      <c r="Z2" s="1" t="s">
        <v>30</v>
      </c>
      <c r="AA2" s="1" t="s">
        <v>31</v>
      </c>
      <c r="AB2" s="1" t="s">
        <v>32</v>
      </c>
      <c r="AC2" s="1" t="s">
        <v>35</v>
      </c>
      <c r="AD2" s="1" t="s">
        <v>33</v>
      </c>
      <c r="AE2" s="1" t="s">
        <v>34</v>
      </c>
    </row>
    <row r="3" spans="1:31" x14ac:dyDescent="0.35">
      <c r="A3" s="1" t="s">
        <v>20</v>
      </c>
      <c r="B3" s="3">
        <v>1.3973245736729629E-2</v>
      </c>
      <c r="C3" s="3">
        <v>1.383637783409615E-2</v>
      </c>
      <c r="D3" s="3">
        <v>1.241982832242391E-2</v>
      </c>
      <c r="E3" s="3">
        <v>1.421286136195187E-2</v>
      </c>
      <c r="F3" s="3">
        <v>1.6410063612766462E-2</v>
      </c>
      <c r="G3" s="3">
        <v>1.4239643391520141E-2</v>
      </c>
      <c r="H3" s="3">
        <v>1.352564846398643E-2</v>
      </c>
      <c r="I3" s="3">
        <v>1.255576653119753E-2</v>
      </c>
      <c r="J3" s="3">
        <v>1.318734934382443E-2</v>
      </c>
      <c r="K3" s="3">
        <v>1.1280125295568939E-2</v>
      </c>
      <c r="L3" s="3">
        <v>1.173382748719781E-2</v>
      </c>
      <c r="M3" s="3">
        <v>1.094855242140098E-2</v>
      </c>
      <c r="N3" s="3">
        <v>1.073328013164818E-2</v>
      </c>
      <c r="O3" s="3">
        <v>9.8068920782314033E-3</v>
      </c>
      <c r="P3" s="3">
        <v>1.067985918278754E-2</v>
      </c>
      <c r="Q3" s="3">
        <v>9.6413997519254665E-3</v>
      </c>
      <c r="R3" s="3">
        <v>1.45948144582754E-2</v>
      </c>
      <c r="S3" s="3">
        <v>1.208446452318284E-2</v>
      </c>
      <c r="T3" s="3">
        <v>1.2257007316863629E-2</v>
      </c>
      <c r="U3" s="3">
        <v>1.180209050195234E-2</v>
      </c>
      <c r="V3">
        <v>1.429479031376025E-2</v>
      </c>
      <c r="W3">
        <v>1.1322545307057889E-2</v>
      </c>
      <c r="X3">
        <v>1.550531064338437E-2</v>
      </c>
      <c r="Y3">
        <v>1.2504654585255289E-2</v>
      </c>
      <c r="Z3">
        <v>1.0763449901691469E-2</v>
      </c>
      <c r="AA3">
        <v>1.052242032621333E-2</v>
      </c>
      <c r="AB3">
        <v>1.0153416802104199E-2</v>
      </c>
      <c r="AC3">
        <v>8.7458008136338476E-3</v>
      </c>
      <c r="AD3">
        <v>1.2683452776328499E-2</v>
      </c>
      <c r="AE3">
        <v>1.0751868093090561E-2</v>
      </c>
    </row>
    <row r="4" spans="1:31" x14ac:dyDescent="0.35">
      <c r="A4" s="1" t="s">
        <v>21</v>
      </c>
      <c r="B4" s="3">
        <v>1.7911737152068671E-2</v>
      </c>
      <c r="C4" s="3">
        <v>1.3970323989889521E-2</v>
      </c>
      <c r="D4" s="3">
        <v>1.2823398708816181E-2</v>
      </c>
      <c r="E4" s="3">
        <v>1.4530284276928431E-2</v>
      </c>
      <c r="F4" s="3">
        <v>2.10308634733565E-2</v>
      </c>
      <c r="G4" s="3">
        <v>1.4372480437545351E-2</v>
      </c>
      <c r="H4" s="3">
        <v>1.397300943562238E-2</v>
      </c>
      <c r="I4" s="3">
        <v>1.265781221586553E-2</v>
      </c>
      <c r="J4" s="3">
        <v>1.7026501604091731E-2</v>
      </c>
      <c r="K4" s="3">
        <v>1.137642669564968E-2</v>
      </c>
      <c r="L4" s="3">
        <v>1.196166481731189E-2</v>
      </c>
      <c r="M4" s="3">
        <v>1.10607643361759E-2</v>
      </c>
      <c r="N4" s="3">
        <v>1.325666897424471E-2</v>
      </c>
      <c r="O4" s="3">
        <v>9.6936591239458764E-3</v>
      </c>
      <c r="P4" s="3">
        <v>1.07637024393292E-2</v>
      </c>
      <c r="Q4" s="3">
        <v>9.54755640504781E-3</v>
      </c>
      <c r="R4" s="3">
        <v>1.8630985961663349E-2</v>
      </c>
      <c r="S4" s="3">
        <v>1.220738524569419E-2</v>
      </c>
      <c r="T4" s="3">
        <v>1.250253498537693E-2</v>
      </c>
      <c r="U4" s="3">
        <v>1.1954819285505619E-2</v>
      </c>
      <c r="V4">
        <v>1.43629691585651E-2</v>
      </c>
      <c r="W4">
        <v>1.1620290066991539E-2</v>
      </c>
      <c r="X4">
        <v>1.5772718603611249E-2</v>
      </c>
      <c r="Y4">
        <v>1.267563924245178E-2</v>
      </c>
      <c r="Z4">
        <v>1.062986918513358E-2</v>
      </c>
      <c r="AA4">
        <v>1.071779329198388E-2</v>
      </c>
      <c r="AB4">
        <v>9.9700390063455786E-3</v>
      </c>
      <c r="AC4">
        <v>8.7708831239315683E-3</v>
      </c>
      <c r="AD4">
        <v>1.262638641765872E-2</v>
      </c>
      <c r="AE4">
        <v>1.0939984047178559E-2</v>
      </c>
    </row>
    <row r="5" spans="1:31" x14ac:dyDescent="0.35">
      <c r="A5" s="1" t="s">
        <v>22</v>
      </c>
      <c r="B5" s="3">
        <v>2.3976118544527379E-2</v>
      </c>
      <c r="C5" s="3">
        <v>1.794452628000166E-2</v>
      </c>
      <c r="D5" s="3">
        <v>1.4801670142722141E-2</v>
      </c>
      <c r="E5" s="3">
        <v>1.6388561661778021E-2</v>
      </c>
      <c r="F5" s="3">
        <v>2.944284324507971E-2</v>
      </c>
      <c r="G5" s="3">
        <v>2.0171743132364289E-2</v>
      </c>
      <c r="H5" s="3">
        <v>1.9301867065328202E-2</v>
      </c>
      <c r="I5" s="3">
        <v>1.8023425448880619E-2</v>
      </c>
      <c r="J5" s="3">
        <v>2.0945094804139041E-2</v>
      </c>
      <c r="K5" s="3">
        <v>1.4841728518202381E-2</v>
      </c>
      <c r="L5" s="3">
        <v>1.445692373884159E-2</v>
      </c>
      <c r="M5" s="3">
        <v>1.3878222219105891E-2</v>
      </c>
      <c r="N5" s="3">
        <v>2.1886124316464309E-2</v>
      </c>
      <c r="O5" s="3">
        <v>1.4881191818610371E-2</v>
      </c>
      <c r="P5" s="3">
        <v>1.342861276434801E-2</v>
      </c>
      <c r="Q5" s="3">
        <v>1.439083620308873E-2</v>
      </c>
      <c r="R5" s="3">
        <v>2.4937919480044691E-2</v>
      </c>
      <c r="S5" s="3">
        <v>1.6613235811464878E-2</v>
      </c>
      <c r="T5" s="3">
        <v>1.4635485775274499E-2</v>
      </c>
      <c r="U5" s="3">
        <v>1.5152635434208941E-2</v>
      </c>
      <c r="V5">
        <v>1.7663261871229689E-2</v>
      </c>
      <c r="W5">
        <v>1.502490373269964E-2</v>
      </c>
      <c r="X5">
        <v>1.855586129263305E-2</v>
      </c>
      <c r="Y5">
        <v>1.803892866778466E-2</v>
      </c>
      <c r="Z5">
        <v>1.5320312332146171E-2</v>
      </c>
      <c r="AA5">
        <v>1.2604174704719751E-2</v>
      </c>
      <c r="AB5">
        <v>1.448270233016876E-2</v>
      </c>
      <c r="AC5">
        <v>1.2192001438690869E-2</v>
      </c>
      <c r="AD5">
        <v>1.758172270233917E-2</v>
      </c>
      <c r="AE5">
        <v>1.52487488977364E-2</v>
      </c>
    </row>
    <row r="6" spans="1:31" x14ac:dyDescent="0.35">
      <c r="A6" s="1" t="s">
        <v>23</v>
      </c>
      <c r="B6" s="3">
        <v>2.4368157172487831E-2</v>
      </c>
      <c r="C6" s="3">
        <v>2.0265169991831419E-2</v>
      </c>
      <c r="D6" s="3">
        <v>1.988681775738449E-2</v>
      </c>
      <c r="E6" s="3">
        <v>2.1289884047245321E-2</v>
      </c>
      <c r="F6" s="3">
        <v>2.9145015778925958E-2</v>
      </c>
      <c r="G6" s="3">
        <v>2.0501094519469461E-2</v>
      </c>
      <c r="H6" s="3">
        <v>2.2898567688565581E-2</v>
      </c>
      <c r="I6" s="3">
        <v>1.8158056517792721E-2</v>
      </c>
      <c r="J6" s="3">
        <v>2.3383825541345781E-2</v>
      </c>
      <c r="K6" s="3">
        <v>1.727393052395159E-2</v>
      </c>
      <c r="L6" s="3">
        <v>1.7659354811753701E-2</v>
      </c>
      <c r="M6" s="3">
        <v>1.6302430842501912E-2</v>
      </c>
      <c r="N6" s="3">
        <v>1.8521299593981879E-2</v>
      </c>
      <c r="O6" s="3">
        <v>1.4791574356003411E-2</v>
      </c>
      <c r="P6" s="3">
        <v>1.5756119381096011E-2</v>
      </c>
      <c r="Q6" s="3">
        <v>1.3513278899972839E-2</v>
      </c>
      <c r="R6" s="3">
        <v>2.506962903283699E-2</v>
      </c>
      <c r="S6" s="3">
        <v>1.899329927661186E-2</v>
      </c>
      <c r="T6" s="3">
        <v>1.779172410436854E-2</v>
      </c>
      <c r="U6" s="3">
        <v>1.7901953509607469E-2</v>
      </c>
      <c r="V6">
        <v>1.9659952253904441E-2</v>
      </c>
      <c r="W6">
        <v>1.834446678041151E-2</v>
      </c>
      <c r="X6">
        <v>2.2280326102006792E-2</v>
      </c>
      <c r="Y6">
        <v>2.0462545326918959E-2</v>
      </c>
      <c r="Z6">
        <v>1.2631863415101689E-2</v>
      </c>
      <c r="AA6">
        <v>1.6278767586276739E-2</v>
      </c>
      <c r="AB6">
        <v>1.135533294911272E-2</v>
      </c>
      <c r="AC6">
        <v>1.389675914032559E-2</v>
      </c>
      <c r="AD6">
        <v>1.6622134970815491E-2</v>
      </c>
      <c r="AE6">
        <v>1.7701979667564972E-2</v>
      </c>
    </row>
    <row r="8" spans="1:31" x14ac:dyDescent="0.35">
      <c r="A8" s="5" t="s">
        <v>24</v>
      </c>
      <c r="B8" s="4" t="s">
        <v>4</v>
      </c>
      <c r="C8" s="4" t="s">
        <v>5</v>
      </c>
      <c r="D8" s="4" t="s">
        <v>6</v>
      </c>
      <c r="E8" s="4" t="s">
        <v>7</v>
      </c>
      <c r="F8" s="4" t="s">
        <v>0</v>
      </c>
      <c r="G8" s="4" t="s">
        <v>1</v>
      </c>
      <c r="H8" s="4" t="s">
        <v>2</v>
      </c>
      <c r="I8" s="4" t="s">
        <v>3</v>
      </c>
      <c r="J8" s="4" t="s">
        <v>8</v>
      </c>
      <c r="K8" s="4" t="s">
        <v>9</v>
      </c>
      <c r="L8" s="4" t="s">
        <v>10</v>
      </c>
      <c r="M8" s="4" t="s">
        <v>11</v>
      </c>
      <c r="N8" s="4" t="s">
        <v>12</v>
      </c>
      <c r="O8" s="4" t="s">
        <v>13</v>
      </c>
      <c r="P8" s="4" t="s">
        <v>14</v>
      </c>
      <c r="Q8" s="4" t="s">
        <v>19</v>
      </c>
      <c r="R8" s="4" t="s">
        <v>15</v>
      </c>
      <c r="S8" s="4" t="s">
        <v>16</v>
      </c>
      <c r="T8" s="4" t="s">
        <v>17</v>
      </c>
      <c r="U8" s="4" t="s">
        <v>18</v>
      </c>
      <c r="V8" s="1" t="s">
        <v>28</v>
      </c>
      <c r="W8" s="1" t="s">
        <v>29</v>
      </c>
      <c r="X8" s="1" t="s">
        <v>26</v>
      </c>
      <c r="Y8" s="1" t="s">
        <v>27</v>
      </c>
      <c r="Z8" s="1" t="s">
        <v>30</v>
      </c>
      <c r="AA8" s="1" t="s">
        <v>31</v>
      </c>
      <c r="AB8" s="1" t="s">
        <v>32</v>
      </c>
      <c r="AC8" s="1" t="s">
        <v>35</v>
      </c>
      <c r="AD8" s="1" t="s">
        <v>33</v>
      </c>
      <c r="AE8" s="1" t="s">
        <v>34</v>
      </c>
    </row>
    <row r="9" spans="1:31" x14ac:dyDescent="0.35">
      <c r="A9" s="1" t="s">
        <v>20</v>
      </c>
      <c r="B9" s="3">
        <v>0.92113872403560837</v>
      </c>
      <c r="C9" s="3">
        <v>0.92586170406860058</v>
      </c>
      <c r="D9" s="3">
        <v>0.9342464270510249</v>
      </c>
      <c r="E9" s="3">
        <v>0.92980818585416269</v>
      </c>
      <c r="F9" s="3">
        <v>0.910092288399039</v>
      </c>
      <c r="G9" s="3">
        <v>0.91336483610046826</v>
      </c>
      <c r="H9" s="3">
        <v>0.91967481603113788</v>
      </c>
      <c r="I9" s="3">
        <v>0.91987350240223786</v>
      </c>
      <c r="J9" s="3">
        <v>0.94474229899675011</v>
      </c>
      <c r="K9" s="3">
        <v>0.95488195584747315</v>
      </c>
      <c r="L9" s="3">
        <v>0.95328011919965971</v>
      </c>
      <c r="M9" s="3">
        <v>0.95478373776074943</v>
      </c>
      <c r="N9" s="3">
        <v>0.94821658188497959</v>
      </c>
      <c r="O9" s="3">
        <v>0.95697743720732231</v>
      </c>
      <c r="P9" s="3">
        <v>0.95616304810557684</v>
      </c>
      <c r="Q9" s="3">
        <v>0.95611354375722168</v>
      </c>
      <c r="R9" s="3">
        <v>0.93245089727285579</v>
      </c>
      <c r="S9" s="3">
        <v>0.93686036611323975</v>
      </c>
      <c r="T9" s="3">
        <v>0.9426284741227271</v>
      </c>
      <c r="U9" s="3">
        <v>0.94026223925074492</v>
      </c>
      <c r="V9">
        <v>0.9226567536337652</v>
      </c>
      <c r="W9">
        <v>0.93037511403028661</v>
      </c>
      <c r="X9">
        <v>0.91659234932798161</v>
      </c>
      <c r="Y9">
        <v>0.92670054126375978</v>
      </c>
      <c r="Z9">
        <v>0.95781663929939798</v>
      </c>
      <c r="AA9">
        <v>0.96028005838350661</v>
      </c>
      <c r="AB9">
        <v>0.96008350057775349</v>
      </c>
      <c r="AC9">
        <v>0.96247479170467687</v>
      </c>
      <c r="AD9">
        <v>0.93538052666788307</v>
      </c>
      <c r="AE9">
        <v>0.94482150459161973</v>
      </c>
    </row>
    <row r="10" spans="1:31" x14ac:dyDescent="0.35">
      <c r="A10" s="1" t="s">
        <v>21</v>
      </c>
      <c r="B10" s="3">
        <v>0.89900430309726476</v>
      </c>
      <c r="C10" s="3">
        <v>0.9255891265981937</v>
      </c>
      <c r="D10" s="3">
        <v>0.93332145133338895</v>
      </c>
      <c r="E10" s="3">
        <v>0.9293546078689281</v>
      </c>
      <c r="F10" s="3">
        <v>0.88429613792550565</v>
      </c>
      <c r="G10" s="3">
        <v>0.91244781424955135</v>
      </c>
      <c r="H10" s="3">
        <v>0.91827701386970706</v>
      </c>
      <c r="I10" s="3">
        <v>0.91911952917361939</v>
      </c>
      <c r="J10" s="3">
        <v>0.92911298438297307</v>
      </c>
      <c r="K10" s="3">
        <v>0.9547260194720788</v>
      </c>
      <c r="L10" s="3">
        <v>0.9526915808868418</v>
      </c>
      <c r="M10" s="3">
        <v>0.95445261467342646</v>
      </c>
      <c r="N10" s="3">
        <v>0.93481481569546676</v>
      </c>
      <c r="O10" s="3">
        <v>0.95715447412401888</v>
      </c>
      <c r="P10" s="3">
        <v>0.95604439353777204</v>
      </c>
      <c r="Q10" s="3">
        <v>0.9561954275079475</v>
      </c>
      <c r="R10" s="3">
        <v>0.91377460642971731</v>
      </c>
      <c r="S10" s="3">
        <v>0.93649190463669452</v>
      </c>
      <c r="T10" s="3">
        <v>0.94217449441039458</v>
      </c>
      <c r="U10" s="3">
        <v>0.93979553561880236</v>
      </c>
      <c r="V10">
        <v>0.92242596960032797</v>
      </c>
      <c r="W10">
        <v>0.92955370532558479</v>
      </c>
      <c r="X10">
        <v>0.91587544346353156</v>
      </c>
      <c r="Y10">
        <v>0.92627092142231404</v>
      </c>
      <c r="Z10">
        <v>0.95784895598778064</v>
      </c>
      <c r="AA10">
        <v>0.95999705263845381</v>
      </c>
      <c r="AB10">
        <v>0.96036365312623861</v>
      </c>
      <c r="AC10">
        <v>0.9625373945142337</v>
      </c>
      <c r="AD10">
        <v>0.93513780110800726</v>
      </c>
      <c r="AE10">
        <v>0.94447419063557003</v>
      </c>
    </row>
    <row r="11" spans="1:31" x14ac:dyDescent="0.35">
      <c r="A11" s="1" t="s">
        <v>22</v>
      </c>
      <c r="B11" s="3">
        <v>0.91687526234872285</v>
      </c>
      <c r="C11" s="3">
        <v>0.92909095287430832</v>
      </c>
      <c r="D11" s="3">
        <v>0.94619092795109649</v>
      </c>
      <c r="E11" s="3">
        <v>0.93503840726591358</v>
      </c>
      <c r="F11" s="3">
        <v>0.90686739986164222</v>
      </c>
      <c r="G11" s="3">
        <v>0.92255065007633119</v>
      </c>
      <c r="H11" s="3">
        <v>0.93449660018513836</v>
      </c>
      <c r="I11" s="3">
        <v>0.92816902688431935</v>
      </c>
      <c r="J11" s="3">
        <v>0.94870439594127065</v>
      </c>
      <c r="K11" s="3">
        <v>0.95787249148956488</v>
      </c>
      <c r="L11" s="3">
        <v>0.96454041370301635</v>
      </c>
      <c r="M11" s="3">
        <v>0.96134249568878205</v>
      </c>
      <c r="N11" s="3">
        <v>0.93745932110989205</v>
      </c>
      <c r="O11" s="3">
        <v>0.95365442140549606</v>
      </c>
      <c r="P11" s="3">
        <v>0.95850780884611597</v>
      </c>
      <c r="Q11" s="3">
        <v>0.95486960294071854</v>
      </c>
      <c r="R11" s="3">
        <v>0.92885472719888296</v>
      </c>
      <c r="S11" s="3">
        <v>0.94199790018459373</v>
      </c>
      <c r="T11" s="3">
        <v>0.94943709882137606</v>
      </c>
      <c r="U11" s="3">
        <v>0.9470924915839608</v>
      </c>
      <c r="V11">
        <v>0.92530533203508714</v>
      </c>
      <c r="W11">
        <v>0.94049300535832192</v>
      </c>
      <c r="X11">
        <v>0.92367381376203683</v>
      </c>
      <c r="Y11">
        <v>0.9318189329871015</v>
      </c>
      <c r="Z11">
        <v>0.95783625239467829</v>
      </c>
      <c r="AA11">
        <v>0.96634228249257448</v>
      </c>
      <c r="AB11">
        <v>0.95443316323357918</v>
      </c>
      <c r="AC11">
        <v>0.96083490777096203</v>
      </c>
      <c r="AD11">
        <v>0.93908722611257289</v>
      </c>
      <c r="AE11">
        <v>0.95030262703998758</v>
      </c>
    </row>
    <row r="12" spans="1:31" x14ac:dyDescent="0.35">
      <c r="A12" s="1" t="s">
        <v>23</v>
      </c>
      <c r="B12" s="3">
        <v>0.88238805970149259</v>
      </c>
      <c r="C12" s="3">
        <v>0.9224842705945473</v>
      </c>
      <c r="D12" s="3">
        <v>0.9211059357167245</v>
      </c>
      <c r="E12" s="3">
        <v>0.92406623420962819</v>
      </c>
      <c r="F12" s="3">
        <v>0.86373134328358214</v>
      </c>
      <c r="G12" s="3">
        <v>0.90300980344339865</v>
      </c>
      <c r="H12" s="3">
        <v>0.9031590498951374</v>
      </c>
      <c r="I12" s="3">
        <v>0.9106023508754818</v>
      </c>
      <c r="J12" s="3">
        <v>0.91074626865671648</v>
      </c>
      <c r="K12" s="3">
        <v>0.95187509145003191</v>
      </c>
      <c r="L12" s="3">
        <v>0.94137784714432049</v>
      </c>
      <c r="M12" s="3">
        <v>0.9478851875335319</v>
      </c>
      <c r="N12" s="3">
        <v>0.93268656716417919</v>
      </c>
      <c r="O12" s="3">
        <v>0.96095059259620541</v>
      </c>
      <c r="P12" s="3">
        <v>0.95380090718431465</v>
      </c>
      <c r="Q12" s="3">
        <v>0.95774496415158783</v>
      </c>
      <c r="R12" s="3">
        <v>0.89977611940298496</v>
      </c>
      <c r="S12" s="3">
        <v>0.93141393942349926</v>
      </c>
      <c r="T12" s="3">
        <v>0.93525703555577222</v>
      </c>
      <c r="U12" s="3">
        <v>0.93289299126957048</v>
      </c>
      <c r="V12">
        <v>0.91987611569038674</v>
      </c>
      <c r="W12">
        <v>0.91917865678193433</v>
      </c>
      <c r="X12">
        <v>0.90858313417548675</v>
      </c>
      <c r="Y12">
        <v>0.92124591523191734</v>
      </c>
      <c r="Z12">
        <v>0.95803931132029474</v>
      </c>
      <c r="AA12">
        <v>0.95393966736575142</v>
      </c>
      <c r="AB12">
        <v>0.9665190459932691</v>
      </c>
      <c r="AC12">
        <v>0.96444325220699412</v>
      </c>
      <c r="AD12">
        <v>0.9315049017216992</v>
      </c>
      <c r="AE12">
        <v>0.93904038433400006</v>
      </c>
    </row>
    <row r="14" spans="1:31" x14ac:dyDescent="0.35">
      <c r="B14" s="6">
        <f>B9+B3</f>
        <v>0.93511196977233801</v>
      </c>
      <c r="C14" s="6">
        <f t="shared" ref="C14:AE14" si="0">C9+C3</f>
        <v>0.93969808190269677</v>
      </c>
      <c r="D14" s="6">
        <f t="shared" si="0"/>
        <v>0.94666625537344884</v>
      </c>
      <c r="E14" s="6">
        <f t="shared" si="0"/>
        <v>0.94402104721611457</v>
      </c>
      <c r="F14" s="6">
        <f t="shared" si="0"/>
        <v>0.92650235201180542</v>
      </c>
      <c r="G14" s="6">
        <f t="shared" si="0"/>
        <v>0.92760447949198843</v>
      </c>
      <c r="H14" s="6">
        <f t="shared" si="0"/>
        <v>0.93320046449512428</v>
      </c>
      <c r="I14" s="6">
        <f t="shared" si="0"/>
        <v>0.93242926893343536</v>
      </c>
      <c r="J14" s="6">
        <f t="shared" si="0"/>
        <v>0.95792964834057459</v>
      </c>
      <c r="K14" s="6">
        <f t="shared" si="0"/>
        <v>0.96616208114304214</v>
      </c>
      <c r="L14" s="6">
        <f t="shared" si="0"/>
        <v>0.96501394668685747</v>
      </c>
      <c r="M14" s="6">
        <f t="shared" si="0"/>
        <v>0.96573229018215045</v>
      </c>
      <c r="N14" s="6">
        <f t="shared" si="0"/>
        <v>0.9589498620166278</v>
      </c>
      <c r="O14" s="6">
        <f t="shared" si="0"/>
        <v>0.96678432928555369</v>
      </c>
      <c r="P14" s="6">
        <f t="shared" si="0"/>
        <v>0.96684290728836442</v>
      </c>
      <c r="Q14" s="6">
        <f t="shared" si="0"/>
        <v>0.96575494350914715</v>
      </c>
      <c r="R14" s="6">
        <f t="shared" si="0"/>
        <v>0.94704571173113117</v>
      </c>
      <c r="S14" s="6">
        <f t="shared" si="0"/>
        <v>0.94894483063642254</v>
      </c>
      <c r="T14" s="6">
        <f t="shared" si="0"/>
        <v>0.95488548143959073</v>
      </c>
      <c r="U14" s="6">
        <f t="shared" si="0"/>
        <v>0.95206432975269728</v>
      </c>
      <c r="V14" s="6">
        <f t="shared" si="0"/>
        <v>0.93695154394752544</v>
      </c>
      <c r="W14" s="6">
        <f t="shared" si="0"/>
        <v>0.94169765933734451</v>
      </c>
      <c r="X14" s="6">
        <f t="shared" si="0"/>
        <v>0.93209765997136595</v>
      </c>
      <c r="Y14" s="6">
        <f t="shared" si="0"/>
        <v>0.93920519584901507</v>
      </c>
      <c r="Z14" s="6">
        <f t="shared" si="0"/>
        <v>0.9685800892010894</v>
      </c>
      <c r="AA14" s="6">
        <f t="shared" si="0"/>
        <v>0.97080247870971992</v>
      </c>
      <c r="AB14" s="6">
        <f t="shared" si="0"/>
        <v>0.97023691737985773</v>
      </c>
      <c r="AC14" s="6">
        <f t="shared" si="0"/>
        <v>0.97122059251831072</v>
      </c>
      <c r="AD14" s="6">
        <f t="shared" si="0"/>
        <v>0.94806397944421161</v>
      </c>
      <c r="AE14" s="6">
        <f t="shared" si="0"/>
        <v>0.95557337268471032</v>
      </c>
    </row>
    <row r="15" spans="1:31" x14ac:dyDescent="0.35">
      <c r="B15" s="3">
        <v>0.92113872403560837</v>
      </c>
      <c r="C15" s="3">
        <v>0.92586170406860058</v>
      </c>
      <c r="D15" s="3">
        <v>0.9342464270510249</v>
      </c>
      <c r="E15" s="3">
        <v>0.92980818585416269</v>
      </c>
      <c r="F15" s="3">
        <v>0.910092288399039</v>
      </c>
      <c r="G15" s="3">
        <v>0.91336483610046826</v>
      </c>
      <c r="H15" s="3">
        <v>0.91967481603113788</v>
      </c>
      <c r="I15" s="3">
        <v>0.91987350240223786</v>
      </c>
      <c r="J15" s="3">
        <v>0.94474229899675011</v>
      </c>
      <c r="K15" s="3">
        <v>0.95488195584747315</v>
      </c>
      <c r="L15" s="3">
        <v>0.95328011919965971</v>
      </c>
      <c r="M15" s="3">
        <v>0.95478373776074943</v>
      </c>
      <c r="N15" s="3">
        <v>0.94821658188497959</v>
      </c>
      <c r="O15" s="3">
        <v>0.95697743720732231</v>
      </c>
      <c r="P15" s="3">
        <v>0.95616304810557684</v>
      </c>
      <c r="Q15" s="3">
        <v>0.95611354375722168</v>
      </c>
      <c r="R15" s="3">
        <v>0.93245089727285579</v>
      </c>
      <c r="S15" s="3">
        <v>0.93686036611323975</v>
      </c>
      <c r="T15" s="3">
        <v>0.9426284741227271</v>
      </c>
      <c r="U15" s="3">
        <v>0.94026223925074492</v>
      </c>
      <c r="V15">
        <v>0.9226567536337652</v>
      </c>
      <c r="W15">
        <v>0.93037511403028661</v>
      </c>
      <c r="X15">
        <v>0.91659234932798161</v>
      </c>
      <c r="Y15">
        <v>0.92670054126375978</v>
      </c>
      <c r="Z15">
        <v>0.95781663929939798</v>
      </c>
      <c r="AA15">
        <v>0.96028005838350661</v>
      </c>
      <c r="AB15">
        <v>0.96008350057775349</v>
      </c>
      <c r="AC15">
        <v>0.96247479170467687</v>
      </c>
      <c r="AD15">
        <v>0.93538052666788307</v>
      </c>
      <c r="AE15">
        <v>0.94482150459161973</v>
      </c>
    </row>
    <row r="16" spans="1:31" x14ac:dyDescent="0.35">
      <c r="B16" s="6">
        <f>B15-B3</f>
        <v>0.90716547829887872</v>
      </c>
      <c r="C16" s="6">
        <f t="shared" ref="C16:U16" si="1">C15-C3</f>
        <v>0.91202532623450439</v>
      </c>
      <c r="D16" s="6">
        <f t="shared" si="1"/>
        <v>0.92182659872860095</v>
      </c>
      <c r="E16" s="6">
        <f t="shared" si="1"/>
        <v>0.91559532449221082</v>
      </c>
      <c r="F16" s="6">
        <f t="shared" si="1"/>
        <v>0.89368222478627257</v>
      </c>
      <c r="G16" s="6">
        <f t="shared" si="1"/>
        <v>0.89912519270894808</v>
      </c>
      <c r="H16" s="6">
        <f t="shared" si="1"/>
        <v>0.90614916756715147</v>
      </c>
      <c r="I16" s="6">
        <f t="shared" si="1"/>
        <v>0.90731773587104037</v>
      </c>
      <c r="J16" s="6">
        <f t="shared" si="1"/>
        <v>0.93155494965292562</v>
      </c>
      <c r="K16" s="6">
        <f t="shared" si="1"/>
        <v>0.94360183055190416</v>
      </c>
      <c r="L16" s="6">
        <f t="shared" si="1"/>
        <v>0.94154629171246196</v>
      </c>
      <c r="M16" s="6">
        <f t="shared" si="1"/>
        <v>0.9438351853393484</v>
      </c>
      <c r="N16" s="6">
        <f t="shared" si="1"/>
        <v>0.93748330175333139</v>
      </c>
      <c r="O16" s="6">
        <f t="shared" si="1"/>
        <v>0.94717054512909093</v>
      </c>
      <c r="P16" s="6">
        <f t="shared" si="1"/>
        <v>0.94548318892278926</v>
      </c>
      <c r="Q16" s="6">
        <f t="shared" si="1"/>
        <v>0.94647214400529622</v>
      </c>
      <c r="R16" s="6">
        <f t="shared" si="1"/>
        <v>0.91785608281458042</v>
      </c>
      <c r="S16" s="6">
        <f t="shared" si="1"/>
        <v>0.92477590159005696</v>
      </c>
      <c r="T16" s="6">
        <f t="shared" si="1"/>
        <v>0.93037146680586347</v>
      </c>
      <c r="U16" s="6">
        <f t="shared" si="1"/>
        <v>0.92846014874879257</v>
      </c>
      <c r="V16" s="6">
        <f t="shared" ref="V16" si="2">V15-V3</f>
        <v>0.90836196332000496</v>
      </c>
      <c r="W16" s="6">
        <f t="shared" ref="W16" si="3">W15-W3</f>
        <v>0.91905256872322871</v>
      </c>
      <c r="X16" s="6">
        <f t="shared" ref="X16" si="4">X15-X3</f>
        <v>0.90108703868459727</v>
      </c>
      <c r="Y16" s="6">
        <f t="shared" ref="Y16" si="5">Y15-Y3</f>
        <v>0.91419588667850449</v>
      </c>
      <c r="Z16" s="6">
        <f t="shared" ref="Z16" si="6">Z15-Z3</f>
        <v>0.94705318939770655</v>
      </c>
      <c r="AA16" s="6">
        <f t="shared" ref="AA16" si="7">AA15-AA3</f>
        <v>0.9497576380572933</v>
      </c>
      <c r="AB16" s="6">
        <f t="shared" ref="AB16" si="8">AB15-AB3</f>
        <v>0.94993008377564925</v>
      </c>
      <c r="AC16" s="6">
        <f t="shared" ref="AC16" si="9">AC15-AC3</f>
        <v>0.95372899089104302</v>
      </c>
      <c r="AD16" s="6">
        <f t="shared" ref="AD16" si="10">AD15-AD3</f>
        <v>0.92269707389155453</v>
      </c>
      <c r="AE16" s="6">
        <f t="shared" ref="AE16" si="11">AE15-AE3</f>
        <v>0.93406963649852914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workbookViewId="0">
      <selection activeCell="F2" sqref="F2"/>
    </sheetView>
  </sheetViews>
  <sheetFormatPr defaultRowHeight="14.5" x14ac:dyDescent="0.35"/>
  <cols>
    <col min="2" max="30" width="15.6328125" customWidth="1"/>
  </cols>
  <sheetData>
    <row r="1" spans="1:31" x14ac:dyDescent="0.35">
      <c r="A1" s="1" t="s">
        <v>36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29</v>
      </c>
      <c r="G1" s="1" t="s">
        <v>28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27</v>
      </c>
      <c r="M1" s="1" t="s">
        <v>26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31</v>
      </c>
      <c r="S1" s="1" t="s">
        <v>30</v>
      </c>
      <c r="T1" s="1" t="s">
        <v>12</v>
      </c>
      <c r="U1" s="1" t="s">
        <v>13</v>
      </c>
      <c r="V1" s="1" t="s">
        <v>14</v>
      </c>
      <c r="W1" s="1" t="s">
        <v>19</v>
      </c>
      <c r="X1" s="1" t="s">
        <v>35</v>
      </c>
      <c r="Y1" s="1" t="s">
        <v>32</v>
      </c>
      <c r="Z1" s="1" t="s">
        <v>15</v>
      </c>
      <c r="AA1" s="1" t="s">
        <v>16</v>
      </c>
      <c r="AB1" s="1" t="s">
        <v>17</v>
      </c>
      <c r="AC1" s="1" t="s">
        <v>18</v>
      </c>
      <c r="AD1" s="1" t="s">
        <v>34</v>
      </c>
      <c r="AE1" s="1" t="s">
        <v>33</v>
      </c>
    </row>
    <row r="2" spans="1:31" x14ac:dyDescent="0.35">
      <c r="A2" s="1" t="s">
        <v>20</v>
      </c>
      <c r="B2" s="7">
        <v>0.92069520983467568</v>
      </c>
      <c r="C2" s="7">
        <v>0.92162907268170446</v>
      </c>
      <c r="D2" s="7">
        <v>0.9330325814536341</v>
      </c>
      <c r="E2" s="7">
        <v>0.92726817042606502</v>
      </c>
      <c r="F2" s="7">
        <f>mean!L11</f>
        <v>0.9273433583959898</v>
      </c>
      <c r="G2" s="7">
        <v>0.91746867167919799</v>
      </c>
      <c r="H2" s="7">
        <v>0.90647113890066422</v>
      </c>
      <c r="I2" s="7">
        <v>0.9089473684210525</v>
      </c>
      <c r="J2" s="7">
        <v>0.91506265664160391</v>
      </c>
      <c r="K2" s="7">
        <v>0.91892230576441092</v>
      </c>
      <c r="L2" s="10" t="str">
        <f>mean!L2</f>
        <v>DT_RUS_9</v>
      </c>
      <c r="M2">
        <v>0.9056390977443608</v>
      </c>
      <c r="N2" s="7">
        <v>0.94014130281192576</v>
      </c>
      <c r="O2" s="7">
        <v>0.94802005012531321</v>
      </c>
      <c r="P2" s="7">
        <v>0.95080200501253131</v>
      </c>
      <c r="Q2" s="7">
        <v>0.95057644110275685</v>
      </c>
      <c r="R2" s="10">
        <f>mean!L20</f>
        <v>0.94707056730211436</v>
      </c>
      <c r="S2">
        <v>0.95225563909774447</v>
      </c>
      <c r="T2" s="7">
        <v>0.94714780274127452</v>
      </c>
      <c r="U2" s="7">
        <v>0.95463659147869662</v>
      </c>
      <c r="V2" s="7">
        <v>0.95458646616541354</v>
      </c>
      <c r="W2" s="7">
        <v>0.95298245614035082</v>
      </c>
      <c r="X2" s="10">
        <f>mean!L38</f>
        <v>0.95238065326633159</v>
      </c>
      <c r="Y2">
        <v>0.95819548872180449</v>
      </c>
      <c r="Z2" s="7">
        <v>0.92951047407093412</v>
      </c>
      <c r="AA2" s="7">
        <v>0.93476190476190468</v>
      </c>
      <c r="AB2" s="7">
        <v>0.94157894736842096</v>
      </c>
      <c r="AC2" s="7">
        <v>0.93954887218045102</v>
      </c>
      <c r="AD2" s="10">
        <f>mean!L30</f>
        <v>0.934227135678392</v>
      </c>
      <c r="AE2">
        <v>0.93107769423558906</v>
      </c>
    </row>
    <row r="3" spans="1:31" x14ac:dyDescent="0.35">
      <c r="A3" s="1" t="s">
        <v>21</v>
      </c>
      <c r="B3" s="7">
        <v>0.90113623731338721</v>
      </c>
      <c r="C3" s="7">
        <v>0.92145701936136648</v>
      </c>
      <c r="D3" s="7">
        <v>0.93221161362916438</v>
      </c>
      <c r="E3" s="7">
        <v>0.92682745938086131</v>
      </c>
      <c r="F3" s="7"/>
      <c r="G3" s="7">
        <v>0.91763369640941661</v>
      </c>
      <c r="H3" s="7">
        <v>0.88173298997967076</v>
      </c>
      <c r="I3" s="7">
        <v>0.90823896377687063</v>
      </c>
      <c r="J3" s="7">
        <v>0.91361419088238138</v>
      </c>
      <c r="K3" s="7">
        <v>0.91812800944837025</v>
      </c>
      <c r="L3" s="10"/>
      <c r="M3">
        <v>0.90449735182515323</v>
      </c>
      <c r="N3" s="7">
        <v>0.92488603377171463</v>
      </c>
      <c r="O3" s="7">
        <v>0.94762080255490777</v>
      </c>
      <c r="P3" s="7">
        <v>0.95006766056340952</v>
      </c>
      <c r="Q3" s="7">
        <v>0.95017780192127743</v>
      </c>
      <c r="R3" s="10"/>
      <c r="S3">
        <v>0.95208623711328488</v>
      </c>
      <c r="T3" s="7">
        <v>0.93475146953772703</v>
      </c>
      <c r="U3" s="7">
        <v>0.95465648424647032</v>
      </c>
      <c r="V3" s="7">
        <v>0.95437579002777484</v>
      </c>
      <c r="W3" s="7">
        <v>0.95288451957500631</v>
      </c>
      <c r="X3" s="10"/>
      <c r="Y3">
        <v>0.95842238824330561</v>
      </c>
      <c r="Z3" s="7">
        <v>0.91184741203702979</v>
      </c>
      <c r="AA3" s="7">
        <v>0.93422845206211746</v>
      </c>
      <c r="AB3" s="7">
        <v>0.94092344525717253</v>
      </c>
      <c r="AC3" s="7">
        <v>0.9391582929771094</v>
      </c>
      <c r="AD3" s="10"/>
      <c r="AE3">
        <v>0.93058980490150589</v>
      </c>
    </row>
    <row r="4" spans="1:31" x14ac:dyDescent="0.35">
      <c r="A4" s="1" t="s">
        <v>22</v>
      </c>
      <c r="B4" s="7">
        <v>0.91618666942959803</v>
      </c>
      <c r="C4" s="7">
        <v>0.92324988147918052</v>
      </c>
      <c r="D4" s="7">
        <v>0.94305380789337845</v>
      </c>
      <c r="E4" s="7">
        <v>0.93209192203863511</v>
      </c>
      <c r="F4" s="7"/>
      <c r="G4" s="7">
        <v>0.91630351185382464</v>
      </c>
      <c r="H4" s="7">
        <v>0.90997136473320228</v>
      </c>
      <c r="I4" s="7">
        <v>0.91556986578716348</v>
      </c>
      <c r="J4" s="7">
        <v>0.92971714982003217</v>
      </c>
      <c r="K4" s="7">
        <v>0.92708111181641073</v>
      </c>
      <c r="L4" s="10"/>
      <c r="M4">
        <v>0.91538438156248436</v>
      </c>
      <c r="N4" s="7">
        <v>0.94591827501944958</v>
      </c>
      <c r="O4" s="7">
        <v>0.95430837672687385</v>
      </c>
      <c r="P4" s="7">
        <v>0.96359571580724179</v>
      </c>
      <c r="Q4" s="7">
        <v>0.95759222010519407</v>
      </c>
      <c r="R4" s="10"/>
      <c r="S4">
        <v>0.95525683935498928</v>
      </c>
      <c r="T4" s="7">
        <v>0.94063002515926175</v>
      </c>
      <c r="U4" s="7">
        <v>0.95431497626030481</v>
      </c>
      <c r="V4" s="7">
        <v>0.9586335751807219</v>
      </c>
      <c r="W4" s="7">
        <v>0.95461714802569542</v>
      </c>
      <c r="X4" s="10"/>
      <c r="Y4">
        <v>0.95355279706781415</v>
      </c>
      <c r="Z4" s="7">
        <v>0.92945485316378385</v>
      </c>
      <c r="AA4" s="7">
        <v>0.9414923791614862</v>
      </c>
      <c r="AB4" s="7">
        <v>0.95100639721482305</v>
      </c>
      <c r="AC4" s="7">
        <v>0.94501111915567193</v>
      </c>
      <c r="AD4" s="10"/>
      <c r="AE4">
        <v>0.93698994079354425</v>
      </c>
    </row>
    <row r="5" spans="1:31" x14ac:dyDescent="0.35">
      <c r="A5" s="1" t="s">
        <v>23</v>
      </c>
      <c r="B5" s="7">
        <v>0.8871120279276421</v>
      </c>
      <c r="C5" s="7">
        <v>0.91999623115577889</v>
      </c>
      <c r="D5" s="7">
        <v>0.92190150753768829</v>
      </c>
      <c r="E5" s="7">
        <v>0.92190402010050232</v>
      </c>
      <c r="F5" s="7"/>
      <c r="G5" s="7">
        <v>0.91924924623115589</v>
      </c>
      <c r="H5" s="7">
        <v>0.85652649952396065</v>
      </c>
      <c r="I5" s="7">
        <v>0.90145477386934669</v>
      </c>
      <c r="J5" s="7">
        <v>0.89859999999999995</v>
      </c>
      <c r="K5" s="7">
        <v>0.90977864321608037</v>
      </c>
      <c r="L5" s="10"/>
      <c r="M5">
        <v>0.89429346733668336</v>
      </c>
      <c r="N5" s="7">
        <v>0.90532370675975882</v>
      </c>
      <c r="O5" s="7">
        <v>0.94125402010050241</v>
      </c>
      <c r="P5" s="7">
        <v>0.93714095477386938</v>
      </c>
      <c r="Q5" s="7">
        <v>0.94311105527638173</v>
      </c>
      <c r="R5" s="10"/>
      <c r="S5">
        <v>0.94912839195979903</v>
      </c>
      <c r="T5" s="7">
        <v>0.92942716597905406</v>
      </c>
      <c r="U5" s="7">
        <v>0.95518894472361804</v>
      </c>
      <c r="V5" s="7">
        <v>0.95032261306532662</v>
      </c>
      <c r="W5" s="7">
        <v>0.95132613065326632</v>
      </c>
      <c r="X5" s="10"/>
      <c r="Y5">
        <v>0.96351030150753758</v>
      </c>
      <c r="Z5" s="7">
        <v>0.89563154554109814</v>
      </c>
      <c r="AA5" s="7">
        <v>0.92737035175879401</v>
      </c>
      <c r="AB5" s="7">
        <v>0.93127613065326631</v>
      </c>
      <c r="AC5" s="7">
        <v>0.93363618090452249</v>
      </c>
      <c r="AD5" s="10"/>
      <c r="AE5">
        <v>0.9245123115577889</v>
      </c>
    </row>
    <row r="7" spans="1:31" x14ac:dyDescent="0.35">
      <c r="A7" s="1" t="s">
        <v>36</v>
      </c>
      <c r="B7" s="1" t="s">
        <v>4</v>
      </c>
      <c r="C7" s="1" t="s">
        <v>5</v>
      </c>
      <c r="D7" s="1" t="s">
        <v>6</v>
      </c>
      <c r="E7" s="1" t="s">
        <v>7</v>
      </c>
      <c r="F7" s="1"/>
      <c r="G7" s="1" t="s">
        <v>28</v>
      </c>
      <c r="H7" s="1" t="s">
        <v>0</v>
      </c>
      <c r="I7" s="1" t="s">
        <v>1</v>
      </c>
      <c r="J7" s="1" t="s">
        <v>2</v>
      </c>
      <c r="K7" s="1" t="s">
        <v>3</v>
      </c>
      <c r="L7" s="1"/>
      <c r="M7" s="1" t="s">
        <v>26</v>
      </c>
      <c r="N7" s="1" t="s">
        <v>8</v>
      </c>
      <c r="O7" s="1" t="s">
        <v>9</v>
      </c>
      <c r="P7" s="1" t="s">
        <v>10</v>
      </c>
      <c r="Q7" s="1" t="s">
        <v>11</v>
      </c>
      <c r="R7" s="1"/>
      <c r="S7" s="1" t="s">
        <v>30</v>
      </c>
      <c r="T7" s="1" t="s">
        <v>12</v>
      </c>
      <c r="U7" s="1" t="s">
        <v>13</v>
      </c>
      <c r="V7" s="1" t="s">
        <v>14</v>
      </c>
      <c r="W7" s="1" t="s">
        <v>19</v>
      </c>
      <c r="X7" s="1"/>
      <c r="Y7" s="1" t="s">
        <v>32</v>
      </c>
      <c r="Z7" s="1" t="s">
        <v>15</v>
      </c>
      <c r="AA7" s="1" t="s">
        <v>16</v>
      </c>
      <c r="AB7" s="1" t="s">
        <v>17</v>
      </c>
      <c r="AC7" s="1" t="s">
        <v>18</v>
      </c>
      <c r="AD7" s="11"/>
      <c r="AE7" s="1" t="s">
        <v>33</v>
      </c>
    </row>
    <row r="8" spans="1:31" x14ac:dyDescent="0.35">
      <c r="A8" s="1" t="s">
        <v>20</v>
      </c>
      <c r="B8" s="7">
        <v>1.423075867525074E-2</v>
      </c>
      <c r="C8" s="7">
        <v>1.3127928641311499E-2</v>
      </c>
      <c r="D8" s="7">
        <v>1.3389558652276709E-2</v>
      </c>
      <c r="E8" s="7">
        <v>1.4061825587415261E-2</v>
      </c>
      <c r="F8" s="7">
        <f>std!M2</f>
        <v>1.550394252578202E-2</v>
      </c>
      <c r="G8">
        <v>1.280530080848058E-2</v>
      </c>
      <c r="H8" s="7">
        <v>1.5308047208955121E-2</v>
      </c>
      <c r="I8" s="7">
        <v>1.466992033968988E-2</v>
      </c>
      <c r="J8" s="7">
        <v>1.3374608696629349E-2</v>
      </c>
      <c r="K8" s="7">
        <v>1.427636769388275E-2</v>
      </c>
      <c r="L8" s="7">
        <f>std!M10</f>
        <v>1.280530080848058E-2</v>
      </c>
      <c r="M8">
        <v>1.550394252578202E-2</v>
      </c>
      <c r="N8" s="7">
        <v>1.264850254317851E-2</v>
      </c>
      <c r="O8" s="7">
        <v>1.137314528795768E-2</v>
      </c>
      <c r="P8" s="7">
        <v>1.1295753528476169E-2</v>
      </c>
      <c r="Q8" s="7">
        <v>1.0254761989750691E-2</v>
      </c>
      <c r="R8" s="7">
        <f>std!M18</f>
        <v>1.0874853934660471E-2</v>
      </c>
      <c r="S8">
        <v>1.0874853934660471E-2</v>
      </c>
      <c r="T8" s="7">
        <v>1.327399333478925E-2</v>
      </c>
      <c r="U8" s="7">
        <v>9.851250128838869E-3</v>
      </c>
      <c r="V8" s="7">
        <v>1.092041813826263E-2</v>
      </c>
      <c r="W8" s="7">
        <v>1.0382838867276411E-2</v>
      </c>
      <c r="X8" s="7">
        <f>std!M34</f>
        <v>9.0564664910831733E-3</v>
      </c>
      <c r="Y8">
        <v>9.0564664910831733E-3</v>
      </c>
      <c r="Z8" s="7">
        <v>1.3999020581802061E-2</v>
      </c>
      <c r="AA8" s="7">
        <v>1.2593604652669959E-2</v>
      </c>
      <c r="AB8" s="7">
        <v>1.1886650251148431E-2</v>
      </c>
      <c r="AC8" s="7">
        <v>1.249759871659631E-2</v>
      </c>
      <c r="AD8" s="10">
        <f>std!M26</f>
        <v>1.2336836565653099E-2</v>
      </c>
      <c r="AE8">
        <v>1.2336836565653099E-2</v>
      </c>
    </row>
    <row r="9" spans="1:31" x14ac:dyDescent="0.35">
      <c r="A9" s="1" t="s">
        <v>21</v>
      </c>
      <c r="B9" s="7">
        <v>1.7987868750199421E-2</v>
      </c>
      <c r="C9" s="7">
        <v>1.338543933721611E-2</v>
      </c>
      <c r="D9" s="7">
        <v>1.3850658888659211E-2</v>
      </c>
      <c r="E9" s="7">
        <v>1.441998852872188E-2</v>
      </c>
      <c r="F9" s="7"/>
      <c r="G9">
        <v>1.2622526407812499E-2</v>
      </c>
      <c r="H9" s="7">
        <v>2.0042895550446561E-2</v>
      </c>
      <c r="I9" s="7">
        <v>1.478337536660655E-2</v>
      </c>
      <c r="J9" s="7">
        <v>1.3624189574353679E-2</v>
      </c>
      <c r="K9" s="7">
        <v>1.461201816089038E-2</v>
      </c>
      <c r="L9" s="7"/>
      <c r="M9">
        <v>1.5972246223144991E-2</v>
      </c>
      <c r="N9" s="7">
        <v>1.6297511422786619E-2</v>
      </c>
      <c r="O9" s="7">
        <v>1.1669554166518549E-2</v>
      </c>
      <c r="P9" s="7">
        <v>1.168009117791617E-2</v>
      </c>
      <c r="Q9" s="7">
        <v>1.046180017350337E-2</v>
      </c>
      <c r="R9" s="7"/>
      <c r="S9">
        <v>1.098143599795182E-2</v>
      </c>
      <c r="T9" s="7">
        <v>1.6635315677837801E-2</v>
      </c>
      <c r="U9" s="7">
        <v>9.8524952924680716E-3</v>
      </c>
      <c r="V9" s="7">
        <v>1.100413455325247E-2</v>
      </c>
      <c r="W9" s="7">
        <v>1.0477899056576839E-2</v>
      </c>
      <c r="X9" s="7"/>
      <c r="Y9">
        <v>8.9632855535042542E-3</v>
      </c>
      <c r="Z9" s="7">
        <v>1.8162758178494321E-2</v>
      </c>
      <c r="AA9" s="7">
        <v>1.288920620969662E-2</v>
      </c>
      <c r="AB9" s="7">
        <v>1.2218533687204309E-2</v>
      </c>
      <c r="AC9" s="7">
        <v>1.2680375939647119E-2</v>
      </c>
      <c r="AD9" s="10"/>
      <c r="AE9">
        <v>1.258211144923168E-2</v>
      </c>
    </row>
    <row r="10" spans="1:31" x14ac:dyDescent="0.35">
      <c r="A10" s="1" t="s">
        <v>22</v>
      </c>
      <c r="B10" s="7">
        <v>2.2672138262737129E-2</v>
      </c>
      <c r="C10" s="7">
        <v>1.5847059329521591E-2</v>
      </c>
      <c r="D10" s="7">
        <v>1.450051269608485E-2</v>
      </c>
      <c r="E10" s="7">
        <v>1.58723961661709E-2</v>
      </c>
      <c r="F10" s="7"/>
      <c r="G10">
        <v>1.7888024206354679E-2</v>
      </c>
      <c r="H10" s="7">
        <v>2.836858430781072E-2</v>
      </c>
      <c r="I10" s="7">
        <v>1.972267689262281E-2</v>
      </c>
      <c r="J10" s="7">
        <v>2.0144853107083471E-2</v>
      </c>
      <c r="K10" s="7">
        <v>1.829801255893182E-2</v>
      </c>
      <c r="L10" s="7"/>
      <c r="M10">
        <v>1.8666603163908651E-2</v>
      </c>
      <c r="N10" s="7">
        <v>1.8888919372371991E-2</v>
      </c>
      <c r="O10" s="7">
        <v>1.269533672126035E-2</v>
      </c>
      <c r="P10" s="7">
        <v>1.2367577079911389E-2</v>
      </c>
      <c r="Q10" s="7">
        <v>1.311863561243049E-2</v>
      </c>
      <c r="R10" s="7"/>
      <c r="S10">
        <v>1.306765733871465E-2</v>
      </c>
      <c r="T10" s="7">
        <v>2.0317308765703632E-2</v>
      </c>
      <c r="U10" s="7">
        <v>1.3303734459659379E-2</v>
      </c>
      <c r="V10" s="7">
        <v>1.318655377013439E-2</v>
      </c>
      <c r="W10" s="7">
        <v>1.2537799086311221E-2</v>
      </c>
      <c r="X10" s="7"/>
      <c r="Y10">
        <v>1.27603290576079E-2</v>
      </c>
      <c r="Z10" s="7">
        <v>2.1839583174588919E-2</v>
      </c>
      <c r="AA10" s="7">
        <v>1.479328828426439E-2</v>
      </c>
      <c r="AB10" s="7">
        <v>1.326095756499711E-2</v>
      </c>
      <c r="AC10" s="7">
        <v>1.5214646200732511E-2</v>
      </c>
      <c r="AD10" s="10"/>
      <c r="AE10">
        <v>1.467772151555315E-2</v>
      </c>
    </row>
    <row r="11" spans="1:31" x14ac:dyDescent="0.35">
      <c r="A11" s="1" t="s">
        <v>23</v>
      </c>
      <c r="B11" s="7">
        <v>2.5047613423763989E-2</v>
      </c>
      <c r="C11" s="7">
        <v>2.0157378820135859E-2</v>
      </c>
      <c r="D11" s="7">
        <v>2.0865844061474421E-2</v>
      </c>
      <c r="E11" s="7">
        <v>2.0468537897478489E-2</v>
      </c>
      <c r="F11" s="7"/>
      <c r="G11">
        <v>1.5976409293005381E-2</v>
      </c>
      <c r="H11" s="7">
        <v>3.4620667164265373E-2</v>
      </c>
      <c r="I11" s="7">
        <v>2.105879502506925E-2</v>
      </c>
      <c r="J11" s="7">
        <v>2.1737383735638761E-2</v>
      </c>
      <c r="K11" s="7">
        <v>2.2150179398829219E-2</v>
      </c>
      <c r="L11" s="7"/>
      <c r="M11">
        <v>2.343643556423991E-2</v>
      </c>
      <c r="N11" s="7">
        <v>2.6055922121323221E-2</v>
      </c>
      <c r="O11" s="7">
        <v>1.802738346431141E-2</v>
      </c>
      <c r="P11" s="7">
        <v>1.8181903233692651E-2</v>
      </c>
      <c r="Q11" s="7">
        <v>1.638857895960303E-2</v>
      </c>
      <c r="R11" s="7"/>
      <c r="S11">
        <v>1.5919569317124939E-2</v>
      </c>
      <c r="T11" s="7">
        <v>2.4151659007285432E-2</v>
      </c>
      <c r="U11" s="7">
        <v>1.408335162201348E-2</v>
      </c>
      <c r="V11" s="7">
        <v>1.502844777645489E-2</v>
      </c>
      <c r="W11" s="7">
        <v>1.492567064831297E-2</v>
      </c>
      <c r="X11" s="7"/>
      <c r="Y11">
        <v>1.2512284963414231E-2</v>
      </c>
      <c r="Z11" s="7">
        <v>2.8886322612524981E-2</v>
      </c>
      <c r="AA11" s="7">
        <v>1.9671390769533972E-2</v>
      </c>
      <c r="AB11" s="7">
        <v>1.8215268148586379E-2</v>
      </c>
      <c r="AC11" s="7">
        <v>1.830295833688422E-2</v>
      </c>
      <c r="AD11" s="10"/>
      <c r="AE11">
        <v>1.7956612697968909E-2</v>
      </c>
    </row>
    <row r="14" spans="1:31" x14ac:dyDescent="0.35">
      <c r="A14" s="8" t="s">
        <v>38</v>
      </c>
      <c r="B14" s="7">
        <f>B15+B8</f>
        <v>0.93492596850992638</v>
      </c>
      <c r="C14" s="7">
        <f t="shared" ref="C14:AB14" si="0">C15+C8</f>
        <v>0.93475700132301598</v>
      </c>
      <c r="D14" s="7">
        <f t="shared" si="0"/>
        <v>0.94642214010591086</v>
      </c>
      <c r="E14" s="7">
        <f t="shared" si="0"/>
        <v>0.94132999601348033</v>
      </c>
      <c r="F14" s="7">
        <f>F15+F8</f>
        <v>0.94284730092177182</v>
      </c>
      <c r="G14" s="7">
        <f>G15+G8</f>
        <v>0.94007347123454554</v>
      </c>
      <c r="H14" s="7">
        <f t="shared" si="0"/>
        <v>0.92177918610961929</v>
      </c>
      <c r="I14" s="7">
        <f t="shared" si="0"/>
        <v>0.92361728876074234</v>
      </c>
      <c r="J14" s="7">
        <f t="shared" si="0"/>
        <v>0.92843726533823323</v>
      </c>
      <c r="K14" s="7">
        <f t="shared" si="0"/>
        <v>0.93319867345829366</v>
      </c>
      <c r="L14" s="7" t="e">
        <f t="shared" si="0"/>
        <v>#VALUE!</v>
      </c>
      <c r="M14" s="7">
        <f t="shared" si="0"/>
        <v>0.92114304027014282</v>
      </c>
      <c r="N14" s="7">
        <f t="shared" si="0"/>
        <v>0.95278980535510427</v>
      </c>
      <c r="O14" s="7">
        <f t="shared" si="0"/>
        <v>0.95939319541327084</v>
      </c>
      <c r="P14" s="7">
        <f t="shared" si="0"/>
        <v>0.96209775854100743</v>
      </c>
      <c r="Q14" s="7">
        <f t="shared" si="0"/>
        <v>0.96083120309250758</v>
      </c>
      <c r="R14" s="7">
        <f t="shared" si="0"/>
        <v>0.95794542123677484</v>
      </c>
      <c r="S14" s="7">
        <f t="shared" si="0"/>
        <v>0.95937730375629771</v>
      </c>
      <c r="T14" s="7">
        <f t="shared" si="0"/>
        <v>0.96042179607606382</v>
      </c>
      <c r="U14" s="7">
        <f t="shared" si="0"/>
        <v>0.96448784160753553</v>
      </c>
      <c r="V14" s="7">
        <f t="shared" si="0"/>
        <v>0.96550688430367615</v>
      </c>
      <c r="W14" s="7">
        <f t="shared" si="0"/>
        <v>0.96336529500762724</v>
      </c>
      <c r="X14" s="7">
        <f t="shared" si="0"/>
        <v>0.96143711975741475</v>
      </c>
      <c r="Y14" s="7">
        <f t="shared" si="0"/>
        <v>0.93856694056201728</v>
      </c>
      <c r="Z14" s="7">
        <f t="shared" si="0"/>
        <v>0.94350949465273615</v>
      </c>
      <c r="AA14" s="7">
        <f t="shared" si="0"/>
        <v>0.94735550941457469</v>
      </c>
      <c r="AB14" s="7">
        <f t="shared" si="0"/>
        <v>0.95346559761956939</v>
      </c>
      <c r="AC14" s="7">
        <f>AC15+AC8</f>
        <v>0.9520464708970473</v>
      </c>
      <c r="AD14" s="7">
        <f>AD15+AD8</f>
        <v>0.94656397224404509</v>
      </c>
      <c r="AE14" s="7">
        <f>AE15+AE8</f>
        <v>0.95188570874610412</v>
      </c>
    </row>
    <row r="15" spans="1:31" x14ac:dyDescent="0.35">
      <c r="A15" s="8" t="s">
        <v>39</v>
      </c>
      <c r="B15" s="7">
        <v>0.92069520983467568</v>
      </c>
      <c r="C15" s="7">
        <v>0.92162907268170446</v>
      </c>
      <c r="D15" s="7">
        <v>0.9330325814536341</v>
      </c>
      <c r="E15" s="7">
        <v>0.92726817042606502</v>
      </c>
      <c r="F15" s="7">
        <f>mean!L11</f>
        <v>0.9273433583959898</v>
      </c>
      <c r="G15" s="7">
        <v>0.92726817042606502</v>
      </c>
      <c r="H15" s="7">
        <v>0.90647113890066422</v>
      </c>
      <c r="I15" s="7">
        <v>0.9089473684210525</v>
      </c>
      <c r="J15" s="7">
        <v>0.91506265664160391</v>
      </c>
      <c r="K15" s="7">
        <v>0.91892230576441092</v>
      </c>
      <c r="L15" s="7" t="str">
        <f>mean!L2</f>
        <v>DT_RUS_9</v>
      </c>
      <c r="M15" s="7">
        <f>M2</f>
        <v>0.9056390977443608</v>
      </c>
      <c r="N15" s="7">
        <v>0.94014130281192576</v>
      </c>
      <c r="O15" s="7">
        <v>0.94802005012531321</v>
      </c>
      <c r="P15" s="7">
        <v>0.95080200501253131</v>
      </c>
      <c r="Q15" s="7">
        <v>0.95057644110275685</v>
      </c>
      <c r="R15" s="7">
        <f>mean!L20</f>
        <v>0.94707056730211436</v>
      </c>
      <c r="S15" s="7">
        <f>mean!M20</f>
        <v>0.94850244982163723</v>
      </c>
      <c r="T15" s="7">
        <v>0.94714780274127452</v>
      </c>
      <c r="U15" s="7">
        <v>0.95463659147869662</v>
      </c>
      <c r="V15" s="7">
        <v>0.95458646616541354</v>
      </c>
      <c r="W15" s="7">
        <v>0.95298245614035082</v>
      </c>
      <c r="X15" s="7">
        <f>mean!L38</f>
        <v>0.95238065326633159</v>
      </c>
      <c r="Y15" s="7">
        <v>0.92951047407093412</v>
      </c>
      <c r="Z15" s="7">
        <v>0.92951047407093412</v>
      </c>
      <c r="AA15" s="7">
        <v>0.93476190476190468</v>
      </c>
      <c r="AB15" s="7">
        <v>0.94157894736842096</v>
      </c>
      <c r="AC15" s="7">
        <v>0.93954887218045102</v>
      </c>
      <c r="AD15" s="7">
        <f>mean!L30</f>
        <v>0.934227135678392</v>
      </c>
      <c r="AE15" s="7">
        <v>0.93954887218045102</v>
      </c>
    </row>
    <row r="16" spans="1:31" x14ac:dyDescent="0.35">
      <c r="A16" s="8" t="s">
        <v>37</v>
      </c>
      <c r="B16" s="7">
        <f>B15-B8</f>
        <v>0.90646445115942498</v>
      </c>
      <c r="C16" s="7">
        <f t="shared" ref="C16:AE16" si="1">C15-C8</f>
        <v>0.90850114404039295</v>
      </c>
      <c r="D16" s="7">
        <f t="shared" si="1"/>
        <v>0.91964302280135735</v>
      </c>
      <c r="E16" s="7">
        <f>E15-E8</f>
        <v>0.91320634483864971</v>
      </c>
      <c r="F16" s="7">
        <f>F15-F8</f>
        <v>0.91183941587020778</v>
      </c>
      <c r="G16" s="7">
        <f t="shared" si="1"/>
        <v>0.9144628696175845</v>
      </c>
      <c r="H16" s="7">
        <f t="shared" si="1"/>
        <v>0.89116309169170915</v>
      </c>
      <c r="I16" s="7">
        <f t="shared" si="1"/>
        <v>0.89427744808136267</v>
      </c>
      <c r="J16" s="7">
        <f t="shared" si="1"/>
        <v>0.90168804794497459</v>
      </c>
      <c r="K16" s="7">
        <f t="shared" si="1"/>
        <v>0.90464593807052818</v>
      </c>
      <c r="L16" s="7" t="e">
        <f t="shared" si="1"/>
        <v>#VALUE!</v>
      </c>
      <c r="M16" s="7">
        <f t="shared" si="1"/>
        <v>0.89013515521857878</v>
      </c>
      <c r="N16" s="7">
        <f t="shared" si="1"/>
        <v>0.92749280026874725</v>
      </c>
      <c r="O16" s="7">
        <f t="shared" si="1"/>
        <v>0.93664690483735558</v>
      </c>
      <c r="P16" s="7">
        <f t="shared" si="1"/>
        <v>0.9395062514840552</v>
      </c>
      <c r="Q16" s="7">
        <f t="shared" si="1"/>
        <v>0.94032167911300613</v>
      </c>
      <c r="R16" s="7">
        <f t="shared" si="1"/>
        <v>0.93619571336745389</v>
      </c>
      <c r="S16" s="7">
        <f t="shared" si="1"/>
        <v>0.93762759588697675</v>
      </c>
      <c r="T16" s="7">
        <f t="shared" si="1"/>
        <v>0.93387380940648523</v>
      </c>
      <c r="U16" s="7">
        <f t="shared" si="1"/>
        <v>0.9447853413498577</v>
      </c>
      <c r="V16" s="7">
        <f t="shared" si="1"/>
        <v>0.94366604802715093</v>
      </c>
      <c r="W16" s="7">
        <f t="shared" si="1"/>
        <v>0.9425996172730744</v>
      </c>
      <c r="X16" s="7">
        <f t="shared" si="1"/>
        <v>0.94332418677524843</v>
      </c>
      <c r="Y16" s="7">
        <f t="shared" si="1"/>
        <v>0.92045400757985096</v>
      </c>
      <c r="Z16" s="7">
        <f t="shared" si="1"/>
        <v>0.9155114534891321</v>
      </c>
      <c r="AA16" s="7">
        <f t="shared" si="1"/>
        <v>0.92216830010923467</v>
      </c>
      <c r="AB16" s="7">
        <f t="shared" si="1"/>
        <v>0.92969229711727253</v>
      </c>
      <c r="AC16" s="7">
        <f t="shared" si="1"/>
        <v>0.92705127346385474</v>
      </c>
      <c r="AD16" s="7">
        <f t="shared" si="1"/>
        <v>0.9218902991127389</v>
      </c>
      <c r="AE16" s="7">
        <f t="shared" si="1"/>
        <v>0.92721203561479792</v>
      </c>
    </row>
    <row r="25" spans="21:21" x14ac:dyDescent="0.35">
      <c r="U25" s="1" t="s">
        <v>28</v>
      </c>
    </row>
    <row r="26" spans="21:21" x14ac:dyDescent="0.35">
      <c r="U26">
        <v>1.280530080848058E-2</v>
      </c>
    </row>
    <row r="27" spans="21:21" x14ac:dyDescent="0.35">
      <c r="U27">
        <v>1.2622526407812499E-2</v>
      </c>
    </row>
    <row r="28" spans="21:21" x14ac:dyDescent="0.35">
      <c r="U28">
        <v>1.7888024206354679E-2</v>
      </c>
    </row>
    <row r="29" spans="21:21" x14ac:dyDescent="0.35">
      <c r="U29">
        <v>1.5976409293005381E-2</v>
      </c>
    </row>
    <row r="33" spans="21:21" x14ac:dyDescent="0.35">
      <c r="U33" s="1" t="s">
        <v>26</v>
      </c>
    </row>
    <row r="34" spans="21:21" x14ac:dyDescent="0.35">
      <c r="U34">
        <v>1.550394252578202E-2</v>
      </c>
    </row>
    <row r="35" spans="21:21" x14ac:dyDescent="0.35">
      <c r="U35">
        <v>1.5972246223144991E-2</v>
      </c>
    </row>
    <row r="36" spans="21:21" x14ac:dyDescent="0.35">
      <c r="U36">
        <v>1.8666603163908651E-2</v>
      </c>
    </row>
    <row r="37" spans="21:21" x14ac:dyDescent="0.35">
      <c r="U37">
        <v>2.343643556423991E-2</v>
      </c>
    </row>
    <row r="41" spans="21:21" x14ac:dyDescent="0.35">
      <c r="U41" s="1" t="s">
        <v>30</v>
      </c>
    </row>
    <row r="42" spans="21:21" x14ac:dyDescent="0.35">
      <c r="U42">
        <v>1.0874853934660471E-2</v>
      </c>
    </row>
    <row r="43" spans="21:21" x14ac:dyDescent="0.35">
      <c r="U43">
        <v>1.098143599795182E-2</v>
      </c>
    </row>
    <row r="44" spans="21:21" x14ac:dyDescent="0.35">
      <c r="U44">
        <v>1.306765733871465E-2</v>
      </c>
    </row>
    <row r="45" spans="21:21" x14ac:dyDescent="0.35">
      <c r="U45">
        <v>1.5919569317124939E-2</v>
      </c>
    </row>
    <row r="49" spans="21:21" x14ac:dyDescent="0.35">
      <c r="U49" s="1" t="s">
        <v>33</v>
      </c>
    </row>
    <row r="50" spans="21:21" x14ac:dyDescent="0.35">
      <c r="U50">
        <v>1.2336836565653099E-2</v>
      </c>
    </row>
    <row r="51" spans="21:21" x14ac:dyDescent="0.35">
      <c r="U51">
        <v>1.258211144923168E-2</v>
      </c>
    </row>
    <row r="52" spans="21:21" x14ac:dyDescent="0.35">
      <c r="U52">
        <v>1.467772151555315E-2</v>
      </c>
    </row>
    <row r="53" spans="21:21" x14ac:dyDescent="0.35">
      <c r="U53">
        <v>1.7956612697968909E-2</v>
      </c>
    </row>
    <row r="57" spans="21:21" x14ac:dyDescent="0.35">
      <c r="U57" s="1" t="s">
        <v>32</v>
      </c>
    </row>
    <row r="58" spans="21:21" x14ac:dyDescent="0.35">
      <c r="U58">
        <v>9.0564664910831733E-3</v>
      </c>
    </row>
    <row r="59" spans="21:21" x14ac:dyDescent="0.35">
      <c r="U59">
        <v>8.9632855535042542E-3</v>
      </c>
    </row>
    <row r="60" spans="21:21" x14ac:dyDescent="0.35">
      <c r="U60">
        <v>1.27603290576079E-2</v>
      </c>
    </row>
    <row r="61" spans="21:21" x14ac:dyDescent="0.35">
      <c r="U61">
        <v>1.2512284963414231E-2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tabSelected="1" zoomScaleNormal="100" workbookViewId="0">
      <selection activeCell="AJ28" sqref="AJ28"/>
    </sheetView>
  </sheetViews>
  <sheetFormatPr defaultRowHeight="14.5" x14ac:dyDescent="0.35"/>
  <sheetData>
    <row r="1" spans="1:31" x14ac:dyDescent="0.35">
      <c r="A1" s="15" t="s">
        <v>90</v>
      </c>
    </row>
    <row r="2" spans="1:31" x14ac:dyDescent="0.35">
      <c r="A2" s="1" t="s">
        <v>36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29</v>
      </c>
      <c r="G2" s="1" t="s">
        <v>28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27</v>
      </c>
      <c r="M2" s="1" t="s">
        <v>26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31</v>
      </c>
      <c r="S2" s="1" t="s">
        <v>30</v>
      </c>
      <c r="T2" s="1" t="s">
        <v>12</v>
      </c>
      <c r="U2" s="17" t="s">
        <v>13</v>
      </c>
      <c r="V2" s="1" t="s">
        <v>14</v>
      </c>
      <c r="W2" s="1" t="s">
        <v>19</v>
      </c>
      <c r="X2" s="1" t="s">
        <v>35</v>
      </c>
      <c r="Y2" s="17" t="s">
        <v>32</v>
      </c>
      <c r="Z2" s="1" t="s">
        <v>15</v>
      </c>
      <c r="AA2" s="1" t="s">
        <v>16</v>
      </c>
      <c r="AB2" s="1" t="s">
        <v>17</v>
      </c>
      <c r="AC2" s="1" t="s">
        <v>18</v>
      </c>
      <c r="AD2" s="1" t="s">
        <v>34</v>
      </c>
      <c r="AE2" s="1" t="s">
        <v>33</v>
      </c>
    </row>
    <row r="3" spans="1:31" x14ac:dyDescent="0.35">
      <c r="A3" s="1" t="s">
        <v>20</v>
      </c>
      <c r="B3" s="7">
        <v>0.92069520983467568</v>
      </c>
      <c r="C3" s="7">
        <v>0.92162907268170446</v>
      </c>
      <c r="D3" s="7">
        <v>0.9330325814536341</v>
      </c>
      <c r="E3" s="7">
        <v>0.92726817042606502</v>
      </c>
      <c r="F3" s="7">
        <f>mean!$M$11</f>
        <v>0.92597994987468657</v>
      </c>
      <c r="G3">
        <v>0.91746867167919799</v>
      </c>
      <c r="H3" s="7">
        <v>0.90647113890066422</v>
      </c>
      <c r="I3" s="7">
        <v>0.9089473684210525</v>
      </c>
      <c r="J3" s="7">
        <v>0.91506265664160391</v>
      </c>
      <c r="K3" s="7">
        <v>0.91892230576441092</v>
      </c>
      <c r="L3" s="10">
        <f>mean!M3</f>
        <v>0.91125062656641609</v>
      </c>
      <c r="M3">
        <v>0.9056390977443608</v>
      </c>
      <c r="N3" s="7">
        <v>0.94014130281192576</v>
      </c>
      <c r="O3" s="7">
        <v>0.94802005012531321</v>
      </c>
      <c r="P3" s="7">
        <v>0.95080200501253131</v>
      </c>
      <c r="Q3" s="7">
        <v>0.95057644110275685</v>
      </c>
      <c r="R3" s="10">
        <f>mean!M19</f>
        <v>0.9489799498746867</v>
      </c>
      <c r="S3">
        <v>0.95225563909774447</v>
      </c>
      <c r="T3" s="7">
        <v>0.94714780274127452</v>
      </c>
      <c r="U3" s="18">
        <v>0.95463659147869662</v>
      </c>
      <c r="V3" s="7">
        <v>0.95458646616541354</v>
      </c>
      <c r="W3" s="7">
        <v>0.95298245614035082</v>
      </c>
      <c r="X3" s="10">
        <f>mean!M35</f>
        <v>0.95349624060150384</v>
      </c>
      <c r="Y3" s="16">
        <v>0.95819548872180449</v>
      </c>
      <c r="Z3" s="7">
        <v>0.92951047407093412</v>
      </c>
      <c r="AA3" s="7">
        <v>0.93476190476190468</v>
      </c>
      <c r="AB3" s="7">
        <v>0.94157894736842096</v>
      </c>
      <c r="AC3" s="7">
        <v>0.93954887218045102</v>
      </c>
      <c r="AD3" s="7">
        <f>mean!M27</f>
        <v>0.93756140350877182</v>
      </c>
      <c r="AE3" s="7">
        <v>0.93107769423558906</v>
      </c>
    </row>
    <row r="4" spans="1:31" x14ac:dyDescent="0.35">
      <c r="A4" s="1" t="s">
        <v>21</v>
      </c>
      <c r="B4" s="7">
        <v>0.90113623731338721</v>
      </c>
      <c r="C4" s="7">
        <v>0.92145701936136648</v>
      </c>
      <c r="D4" s="7">
        <v>0.93221161362916438</v>
      </c>
      <c r="E4" s="7">
        <v>0.92682745938086131</v>
      </c>
      <c r="F4" s="7">
        <f>mean!M12</f>
        <v>0.92537565897090313</v>
      </c>
      <c r="G4">
        <v>0.91763369640941661</v>
      </c>
      <c r="H4" s="7">
        <v>0.88173298997967076</v>
      </c>
      <c r="I4" s="7">
        <v>0.90823896377687063</v>
      </c>
      <c r="J4" s="7">
        <v>0.91361419088238138</v>
      </c>
      <c r="K4" s="7">
        <v>0.91812800944837025</v>
      </c>
      <c r="L4" s="10">
        <f>mean!M4</f>
        <v>0.909808062048722</v>
      </c>
      <c r="M4">
        <v>0.90449735182515323</v>
      </c>
      <c r="N4" s="7">
        <v>0.92488603377171463</v>
      </c>
      <c r="O4" s="7">
        <v>0.94762080255490777</v>
      </c>
      <c r="P4" s="7">
        <v>0.95006766056340952</v>
      </c>
      <c r="Q4" s="7">
        <v>0.95017780192127743</v>
      </c>
      <c r="R4" s="10">
        <f>mean!M20</f>
        <v>0.94850244982163723</v>
      </c>
      <c r="S4">
        <v>0.95208623711328488</v>
      </c>
      <c r="T4" s="7">
        <v>0.93475146953772703</v>
      </c>
      <c r="U4" s="18">
        <v>0.95465648424647032</v>
      </c>
      <c r="V4" s="7">
        <v>0.95437579002777484</v>
      </c>
      <c r="W4" s="7">
        <v>0.95288451957500631</v>
      </c>
      <c r="X4" s="10">
        <f>mean!M36</f>
        <v>0.95345581866302653</v>
      </c>
      <c r="Y4" s="16">
        <v>0.95842238824330561</v>
      </c>
      <c r="Z4" s="7">
        <v>0.91184741203702979</v>
      </c>
      <c r="AA4" s="7">
        <v>0.93422845206211746</v>
      </c>
      <c r="AB4" s="7">
        <v>0.94092344525717253</v>
      </c>
      <c r="AC4" s="7">
        <v>0.9391582929771094</v>
      </c>
      <c r="AD4" s="7">
        <f>mean!M28</f>
        <v>0.93726140061070173</v>
      </c>
      <c r="AE4" s="7">
        <v>0.93058980490150589</v>
      </c>
    </row>
    <row r="5" spans="1:31" x14ac:dyDescent="0.35">
      <c r="A5" s="1" t="s">
        <v>22</v>
      </c>
      <c r="B5" s="7">
        <v>0.91618666942959803</v>
      </c>
      <c r="C5" s="7">
        <v>0.92324988147918052</v>
      </c>
      <c r="D5" s="7">
        <v>0.94305380789337845</v>
      </c>
      <c r="E5" s="7">
        <v>0.93209192203863511</v>
      </c>
      <c r="F5" s="7">
        <f>mean!M13</f>
        <v>0.93281734625361956</v>
      </c>
      <c r="G5">
        <v>0.91630351185382464</v>
      </c>
      <c r="H5" s="7">
        <v>0.90997136473320228</v>
      </c>
      <c r="I5" s="7">
        <v>0.91556986578716348</v>
      </c>
      <c r="J5" s="7">
        <v>0.92971714982003217</v>
      </c>
      <c r="K5" s="7">
        <v>0.92708111181641073</v>
      </c>
      <c r="L5" s="10">
        <f>mean!M5</f>
        <v>0.924819739076159</v>
      </c>
      <c r="M5">
        <v>0.91538438156248436</v>
      </c>
      <c r="N5" s="7">
        <v>0.94591827501944958</v>
      </c>
      <c r="O5" s="7">
        <v>0.95430837672687385</v>
      </c>
      <c r="P5" s="7">
        <v>0.96359571580724179</v>
      </c>
      <c r="Q5" s="7">
        <v>0.95759222010519407</v>
      </c>
      <c r="R5" s="10">
        <f>mean!M21</f>
        <v>0.95738850061506575</v>
      </c>
      <c r="S5">
        <v>0.95525683935498928</v>
      </c>
      <c r="T5" s="7">
        <v>0.94063002515926175</v>
      </c>
      <c r="U5" s="18">
        <v>0.95431497626030481</v>
      </c>
      <c r="V5" s="7">
        <v>0.9586335751807219</v>
      </c>
      <c r="W5" s="7">
        <v>0.95461714802569542</v>
      </c>
      <c r="X5" s="10">
        <f>mean!M37</f>
        <v>0.95440054843153832</v>
      </c>
      <c r="Y5" s="16">
        <v>0.95355279706781415</v>
      </c>
      <c r="Z5" s="7">
        <v>0.92945485316378385</v>
      </c>
      <c r="AA5" s="7">
        <v>0.9414923791614862</v>
      </c>
      <c r="AB5" s="7">
        <v>0.95100639721482305</v>
      </c>
      <c r="AC5" s="7">
        <v>0.94501111915567193</v>
      </c>
      <c r="AD5" s="7">
        <f>mean!M29</f>
        <v>0.94189384310264879</v>
      </c>
      <c r="AE5" s="7">
        <v>0.93698994079354425</v>
      </c>
    </row>
    <row r="6" spans="1:31" x14ac:dyDescent="0.35">
      <c r="A6" s="1" t="s">
        <v>23</v>
      </c>
      <c r="B6" s="7">
        <v>0.8871120279276421</v>
      </c>
      <c r="C6" s="7">
        <v>0.91999623115577889</v>
      </c>
      <c r="D6" s="7">
        <v>0.92190150753768829</v>
      </c>
      <c r="E6" s="7">
        <v>0.92190402010050232</v>
      </c>
      <c r="F6" s="7">
        <f>mean!M14</f>
        <v>0.91841140703517588</v>
      </c>
      <c r="G6">
        <v>0.91924924623115589</v>
      </c>
      <c r="H6" s="7">
        <v>0.85652649952396065</v>
      </c>
      <c r="I6" s="7">
        <v>0.90145477386934669</v>
      </c>
      <c r="J6" s="7">
        <v>0.89859999999999995</v>
      </c>
      <c r="K6" s="7">
        <v>0.90977864321608037</v>
      </c>
      <c r="L6" s="10">
        <f>mean!M6</f>
        <v>0.89578937185929663</v>
      </c>
      <c r="M6">
        <v>0.89429346733668336</v>
      </c>
      <c r="N6" s="7">
        <v>0.90532370675975882</v>
      </c>
      <c r="O6" s="7">
        <v>0.94125402010050241</v>
      </c>
      <c r="P6" s="7">
        <v>0.93714095477386938</v>
      </c>
      <c r="Q6" s="7">
        <v>0.94311105527638173</v>
      </c>
      <c r="R6" s="10">
        <f>mean!M22</f>
        <v>0.94000444723618082</v>
      </c>
      <c r="S6">
        <v>0.94912839195979903</v>
      </c>
      <c r="T6" s="7">
        <v>0.92942716597905406</v>
      </c>
      <c r="U6" s="18">
        <v>0.95518894472361804</v>
      </c>
      <c r="V6" s="7">
        <v>0.95032261306532662</v>
      </c>
      <c r="W6" s="7">
        <v>0.95132613065326632</v>
      </c>
      <c r="X6" s="10">
        <f>mean!M38</f>
        <v>0.95272924623115574</v>
      </c>
      <c r="Y6" s="16">
        <v>0.96351030150753758</v>
      </c>
      <c r="Z6" s="7">
        <v>0.89563154554109814</v>
      </c>
      <c r="AA6" s="7">
        <v>0.92737035175879401</v>
      </c>
      <c r="AB6" s="7">
        <v>0.93127613065326631</v>
      </c>
      <c r="AC6" s="7">
        <v>0.93363618090452249</v>
      </c>
      <c r="AD6" s="7">
        <f>mean!M30</f>
        <v>0.93295444723618071</v>
      </c>
      <c r="AE6" s="7">
        <v>0.9245123115577889</v>
      </c>
    </row>
    <row r="7" spans="1:31" x14ac:dyDescent="0.35">
      <c r="A7" s="9" t="s">
        <v>91</v>
      </c>
      <c r="U7" s="16"/>
      <c r="Y7" s="16"/>
    </row>
    <row r="8" spans="1:31" x14ac:dyDescent="0.35">
      <c r="A8" s="1" t="s">
        <v>36</v>
      </c>
      <c r="B8" s="1" t="s">
        <v>4</v>
      </c>
      <c r="C8" s="1" t="s">
        <v>5</v>
      </c>
      <c r="D8" s="1" t="s">
        <v>6</v>
      </c>
      <c r="E8" s="1" t="s">
        <v>7</v>
      </c>
      <c r="F8" s="1" t="str">
        <f>F2</f>
        <v>LR_RUS</v>
      </c>
      <c r="G8" s="1" t="s">
        <v>28</v>
      </c>
      <c r="H8" s="1" t="s">
        <v>0</v>
      </c>
      <c r="I8" s="1" t="s">
        <v>1</v>
      </c>
      <c r="J8" s="1" t="s">
        <v>2</v>
      </c>
      <c r="K8" s="1" t="s">
        <v>3</v>
      </c>
      <c r="L8" s="1" t="str">
        <f>L2</f>
        <v>DT_RUS</v>
      </c>
      <c r="M8" s="1" t="s">
        <v>26</v>
      </c>
      <c r="N8" s="1" t="s">
        <v>8</v>
      </c>
      <c r="O8" s="1" t="s">
        <v>9</v>
      </c>
      <c r="P8" s="1" t="s">
        <v>10</v>
      </c>
      <c r="Q8" s="1" t="s">
        <v>11</v>
      </c>
      <c r="R8" s="1" t="str">
        <f>R2</f>
        <v>RF_RUS</v>
      </c>
      <c r="S8" s="1" t="s">
        <v>30</v>
      </c>
      <c r="T8" s="1" t="s">
        <v>12</v>
      </c>
      <c r="U8" s="17" t="s">
        <v>13</v>
      </c>
      <c r="V8" s="1" t="s">
        <v>14</v>
      </c>
      <c r="W8" s="1" t="s">
        <v>19</v>
      </c>
      <c r="X8" s="1" t="str">
        <f>X2</f>
        <v>XGB_RUS</v>
      </c>
      <c r="Y8" s="17" t="s">
        <v>32</v>
      </c>
      <c r="Z8" s="1" t="s">
        <v>15</v>
      </c>
      <c r="AA8" s="1" t="s">
        <v>16</v>
      </c>
      <c r="AB8" s="1" t="s">
        <v>17</v>
      </c>
      <c r="AC8" s="1" t="s">
        <v>18</v>
      </c>
      <c r="AD8" s="11" t="str">
        <f>AD2</f>
        <v>XGB_RF_RUS</v>
      </c>
      <c r="AE8" s="1" t="s">
        <v>33</v>
      </c>
    </row>
    <row r="9" spans="1:31" x14ac:dyDescent="0.35">
      <c r="A9" s="1" t="s">
        <v>20</v>
      </c>
      <c r="B9" s="7">
        <v>1.423075867525074E-2</v>
      </c>
      <c r="C9" s="7">
        <v>1.3127928641311499E-2</v>
      </c>
      <c r="D9" s="7">
        <v>1.3389558652276709E-2</v>
      </c>
      <c r="E9" s="7">
        <v>1.4061825587415261E-2</v>
      </c>
      <c r="F9" s="7">
        <f>std!L10</f>
        <v>1.2036067168006846E-2</v>
      </c>
      <c r="G9">
        <v>1.280530080848058E-2</v>
      </c>
      <c r="H9" s="7">
        <v>1.5308047208955121E-2</v>
      </c>
      <c r="I9" s="7">
        <v>1.466992033968988E-2</v>
      </c>
      <c r="J9" s="7">
        <v>1.3374608696629349E-2</v>
      </c>
      <c r="K9" s="7">
        <v>1.427636769388275E-2</v>
      </c>
      <c r="L9" s="7">
        <f>std!L2</f>
        <v>1.3148227265514081E-2</v>
      </c>
      <c r="M9">
        <v>1.550394252578202E-2</v>
      </c>
      <c r="N9" s="7">
        <v>1.264850254317851E-2</v>
      </c>
      <c r="O9" s="7">
        <v>1.137314528795768E-2</v>
      </c>
      <c r="P9" s="7">
        <v>1.1295753528476169E-2</v>
      </c>
      <c r="Q9" s="7">
        <v>1.0254761989750691E-2</v>
      </c>
      <c r="R9" s="7">
        <f>std!L18</f>
        <v>1.0775953206357276E-2</v>
      </c>
      <c r="S9">
        <v>1.0874853934660471E-2</v>
      </c>
      <c r="T9" s="7">
        <v>1.327399333478925E-2</v>
      </c>
      <c r="U9" s="18">
        <v>9.851250128838869E-3</v>
      </c>
      <c r="V9" s="7">
        <v>1.092041813826263E-2</v>
      </c>
      <c r="W9" s="7">
        <v>1.0382838867276411E-2</v>
      </c>
      <c r="X9" s="7">
        <f>std!L34</f>
        <v>1.0471741443286152E-2</v>
      </c>
      <c r="Y9" s="16">
        <v>9.0564664910831733E-3</v>
      </c>
      <c r="Z9" s="7">
        <v>1.3999020581802061E-2</v>
      </c>
      <c r="AA9" s="7">
        <v>1.2593604652669959E-2</v>
      </c>
      <c r="AB9" s="7">
        <v>1.1886650251148431E-2</v>
      </c>
      <c r="AC9" s="7">
        <v>1.249759871659631E-2</v>
      </c>
      <c r="AD9" s="10">
        <f>std!L26</f>
        <v>1.2383340222915526E-2</v>
      </c>
      <c r="AE9">
        <v>1.2336836565653099E-2</v>
      </c>
    </row>
    <row r="10" spans="1:31" x14ac:dyDescent="0.35">
      <c r="A10" s="1" t="s">
        <v>21</v>
      </c>
      <c r="B10" s="7">
        <v>1.7987868750199421E-2</v>
      </c>
      <c r="C10" s="7">
        <v>1.338543933721611E-2</v>
      </c>
      <c r="D10" s="7">
        <v>1.3850658888659211E-2</v>
      </c>
      <c r="E10" s="7">
        <v>1.441998852872188E-2</v>
      </c>
      <c r="F10" s="7">
        <f>std!L11</f>
        <v>1.2328784589274956E-2</v>
      </c>
      <c r="G10">
        <v>1.2622526407812499E-2</v>
      </c>
      <c r="H10" s="7">
        <v>2.0042895550446561E-2</v>
      </c>
      <c r="I10" s="7">
        <v>1.478337536660655E-2</v>
      </c>
      <c r="J10" s="7">
        <v>1.3624189574353679E-2</v>
      </c>
      <c r="K10" s="7">
        <v>1.461201816089038E-2</v>
      </c>
      <c r="L10" s="7">
        <f>std!L3</f>
        <v>1.3578803098517505E-2</v>
      </c>
      <c r="M10">
        <v>1.5972246223144991E-2</v>
      </c>
      <c r="N10" s="7">
        <v>1.6297511422786619E-2</v>
      </c>
      <c r="O10" s="7">
        <v>1.1669554166518549E-2</v>
      </c>
      <c r="P10" s="7">
        <v>1.168009117791617E-2</v>
      </c>
      <c r="Q10" s="7">
        <v>1.046180017350337E-2</v>
      </c>
      <c r="R10" s="7">
        <f>std!L19</f>
        <v>1.0929484674174688E-2</v>
      </c>
      <c r="S10">
        <v>1.098143599795182E-2</v>
      </c>
      <c r="T10" s="7">
        <v>1.6635315677837801E-2</v>
      </c>
      <c r="U10" s="18">
        <v>9.8524952924680716E-3</v>
      </c>
      <c r="V10" s="7">
        <v>1.100413455325247E-2</v>
      </c>
      <c r="W10" s="7">
        <v>1.0477899056576839E-2</v>
      </c>
      <c r="X10" s="7">
        <f>std!L35</f>
        <v>1.0494380628156901E-2</v>
      </c>
      <c r="Y10" s="16">
        <v>8.9632855535042542E-3</v>
      </c>
      <c r="Z10" s="7">
        <v>1.8162758178494321E-2</v>
      </c>
      <c r="AA10" s="7">
        <v>1.288920620969662E-2</v>
      </c>
      <c r="AB10" s="7">
        <v>1.2218533687204309E-2</v>
      </c>
      <c r="AC10" s="7">
        <v>1.2680375939647119E-2</v>
      </c>
      <c r="AD10" s="10">
        <f>std!L27</f>
        <v>1.2472893214695073E-2</v>
      </c>
      <c r="AE10">
        <v>1.258211144923168E-2</v>
      </c>
    </row>
    <row r="11" spans="1:31" x14ac:dyDescent="0.35">
      <c r="A11" s="1" t="s">
        <v>22</v>
      </c>
      <c r="B11" s="7">
        <v>2.2672138262737129E-2</v>
      </c>
      <c r="C11" s="7">
        <v>1.5847059329521591E-2</v>
      </c>
      <c r="D11" s="7">
        <v>1.450051269608485E-2</v>
      </c>
      <c r="E11" s="7">
        <v>1.58723961661709E-2</v>
      </c>
      <c r="F11" s="7">
        <f>std!L12</f>
        <v>1.6085049078433139E-2</v>
      </c>
      <c r="G11">
        <v>1.7888024206354679E-2</v>
      </c>
      <c r="H11" s="7">
        <v>2.836858430781072E-2</v>
      </c>
      <c r="I11" s="7">
        <v>1.972267689262281E-2</v>
      </c>
      <c r="J11" s="7">
        <v>2.0144853107083471E-2</v>
      </c>
      <c r="K11" s="7">
        <v>1.829801255893182E-2</v>
      </c>
      <c r="L11" s="7">
        <f>std!L4</f>
        <v>1.8744096422818907E-2</v>
      </c>
      <c r="M11">
        <v>1.8666603163908651E-2</v>
      </c>
      <c r="N11" s="7">
        <v>1.8888919372371991E-2</v>
      </c>
      <c r="O11" s="7">
        <v>1.269533672126035E-2</v>
      </c>
      <c r="P11" s="7">
        <v>1.2367577079911389E-2</v>
      </c>
      <c r="Q11" s="7">
        <v>1.311863561243049E-2</v>
      </c>
      <c r="R11" s="7">
        <f>std!L20</f>
        <v>1.4344210387336392E-2</v>
      </c>
      <c r="S11">
        <v>1.306765733871465E-2</v>
      </c>
      <c r="T11" s="7">
        <v>2.0317308765703632E-2</v>
      </c>
      <c r="U11" s="18">
        <v>1.3303734459659379E-2</v>
      </c>
      <c r="V11" s="7">
        <v>1.318655377013439E-2</v>
      </c>
      <c r="W11" s="7">
        <v>1.2537799086311221E-2</v>
      </c>
      <c r="X11" s="7">
        <f>std!L36</f>
        <v>1.4410810984201727E-2</v>
      </c>
      <c r="Y11" s="16">
        <v>1.27603290576079E-2</v>
      </c>
      <c r="Z11" s="7">
        <v>2.1839583174588919E-2</v>
      </c>
      <c r="AA11" s="7">
        <v>1.479328828426439E-2</v>
      </c>
      <c r="AB11" s="7">
        <v>1.326095756499711E-2</v>
      </c>
      <c r="AC11" s="7">
        <v>1.5214646200732511E-2</v>
      </c>
      <c r="AD11" s="10">
        <f>std!L28</f>
        <v>1.6654080732633907E-2</v>
      </c>
      <c r="AE11">
        <v>1.467772151555315E-2</v>
      </c>
    </row>
    <row r="12" spans="1:31" x14ac:dyDescent="0.35">
      <c r="A12" s="1" t="s">
        <v>23</v>
      </c>
      <c r="B12" s="7">
        <v>2.5047613423763989E-2</v>
      </c>
      <c r="C12" s="7">
        <v>2.0157378820135859E-2</v>
      </c>
      <c r="D12" s="7">
        <v>2.0865844061474421E-2</v>
      </c>
      <c r="E12" s="7">
        <v>2.0468537897478489E-2</v>
      </c>
      <c r="F12" s="7">
        <f>std!L13</f>
        <v>1.9364181993747304E-2</v>
      </c>
      <c r="G12">
        <v>1.5976409293005381E-2</v>
      </c>
      <c r="H12" s="7">
        <v>3.4620667164265373E-2</v>
      </c>
      <c r="I12" s="7">
        <v>2.105879502506925E-2</v>
      </c>
      <c r="J12" s="7">
        <v>2.1737383735638761E-2</v>
      </c>
      <c r="K12" s="7">
        <v>2.2150179398829219E-2</v>
      </c>
      <c r="L12" s="7">
        <f>std!L5</f>
        <v>2.1632304630147418E-2</v>
      </c>
      <c r="M12">
        <v>2.343643556423991E-2</v>
      </c>
      <c r="N12" s="7">
        <v>2.6055922121323221E-2</v>
      </c>
      <c r="O12" s="7">
        <v>1.802738346431141E-2</v>
      </c>
      <c r="P12" s="7">
        <v>1.8181903233692651E-2</v>
      </c>
      <c r="Q12" s="7">
        <v>1.638857895960303E-2</v>
      </c>
      <c r="R12" s="7">
        <f>std!L21</f>
        <v>1.5665655269964864E-2</v>
      </c>
      <c r="S12">
        <v>1.5919569317124939E-2</v>
      </c>
      <c r="T12" s="7">
        <v>2.4151659007285432E-2</v>
      </c>
      <c r="U12" s="18">
        <v>1.408335162201348E-2</v>
      </c>
      <c r="V12" s="7">
        <v>1.502844777645489E-2</v>
      </c>
      <c r="W12" s="7">
        <v>1.492567064831297E-2</v>
      </c>
      <c r="X12" s="7">
        <f>std!L37</f>
        <v>1.4691939140760168E-2</v>
      </c>
      <c r="Y12" s="16">
        <v>1.2512284963414231E-2</v>
      </c>
      <c r="Z12" s="7">
        <v>2.8886322612524981E-2</v>
      </c>
      <c r="AA12" s="7">
        <v>1.9671390769533972E-2</v>
      </c>
      <c r="AB12" s="7">
        <v>1.8215268148586379E-2</v>
      </c>
      <c r="AC12" s="7">
        <v>1.830295833688422E-2</v>
      </c>
      <c r="AD12" s="10">
        <f>std!L29</f>
        <v>1.7124968961629832E-2</v>
      </c>
      <c r="AE12">
        <v>1.7956612697968909E-2</v>
      </c>
    </row>
    <row r="15" spans="1:31" x14ac:dyDescent="0.35">
      <c r="A15" s="8" t="s">
        <v>38</v>
      </c>
      <c r="B15" s="7">
        <f>B16+B9</f>
        <v>0.93492596850992638</v>
      </c>
      <c r="C15" s="7">
        <f t="shared" ref="C15:AB15" si="0">C16+C9</f>
        <v>0.93475700132301598</v>
      </c>
      <c r="D15" s="7">
        <f t="shared" si="0"/>
        <v>0.94642214010591086</v>
      </c>
      <c r="E15" s="7">
        <f t="shared" si="0"/>
        <v>0.94132999601348033</v>
      </c>
      <c r="F15" s="7">
        <f>F16+F9</f>
        <v>0.93801601704269344</v>
      </c>
      <c r="G15" s="7">
        <f>G16+G9</f>
        <v>0.93027397248767851</v>
      </c>
      <c r="H15" s="7">
        <f t="shared" si="0"/>
        <v>0.92177918610961929</v>
      </c>
      <c r="I15" s="7">
        <f t="shared" si="0"/>
        <v>0.92361728876074234</v>
      </c>
      <c r="J15" s="7">
        <f t="shared" si="0"/>
        <v>0.92843726533823323</v>
      </c>
      <c r="K15" s="7">
        <f t="shared" si="0"/>
        <v>0.93319867345829366</v>
      </c>
      <c r="L15" s="7">
        <f t="shared" si="0"/>
        <v>0.92439885383193021</v>
      </c>
      <c r="M15" s="7">
        <f t="shared" si="0"/>
        <v>0.92114304027014282</v>
      </c>
      <c r="N15" s="7">
        <f t="shared" si="0"/>
        <v>0.95278980535510427</v>
      </c>
      <c r="O15" s="7">
        <f t="shared" si="0"/>
        <v>0.95939319541327084</v>
      </c>
      <c r="P15" s="7">
        <f t="shared" si="0"/>
        <v>0.96209775854100743</v>
      </c>
      <c r="Q15" s="7">
        <f t="shared" si="0"/>
        <v>0.96083120309250758</v>
      </c>
      <c r="R15" s="7">
        <f t="shared" si="0"/>
        <v>0.95975590308104397</v>
      </c>
      <c r="S15" s="7">
        <f t="shared" si="0"/>
        <v>0.96313049303240494</v>
      </c>
      <c r="T15" s="7">
        <f t="shared" si="0"/>
        <v>0.96042179607606382</v>
      </c>
      <c r="U15" s="7">
        <f t="shared" si="0"/>
        <v>0.96448784160753553</v>
      </c>
      <c r="V15" s="7">
        <f t="shared" si="0"/>
        <v>0.96550688430367615</v>
      </c>
      <c r="W15" s="7">
        <f t="shared" si="0"/>
        <v>0.96336529500762724</v>
      </c>
      <c r="X15" s="7">
        <f t="shared" si="0"/>
        <v>0.96396798204478995</v>
      </c>
      <c r="Y15" s="7">
        <f t="shared" si="0"/>
        <v>0.96725195521288765</v>
      </c>
      <c r="Z15" s="7">
        <f t="shared" si="0"/>
        <v>0.94350949465273615</v>
      </c>
      <c r="AA15" s="7">
        <f t="shared" si="0"/>
        <v>0.94735550941457469</v>
      </c>
      <c r="AB15" s="7">
        <f t="shared" si="0"/>
        <v>0.95346559761956939</v>
      </c>
      <c r="AC15" s="7">
        <f>AC16+AC9</f>
        <v>0.9520464708970473</v>
      </c>
      <c r="AD15" s="7">
        <f>AD16+AD9</f>
        <v>0.94994474373168736</v>
      </c>
      <c r="AE15" s="7">
        <f>AE16+AE9</f>
        <v>0.94341453080124216</v>
      </c>
    </row>
    <row r="16" spans="1:31" x14ac:dyDescent="0.35">
      <c r="A16" s="8" t="s">
        <v>39</v>
      </c>
      <c r="B16" s="7">
        <v>0.92069520983467568</v>
      </c>
      <c r="C16" s="7">
        <v>0.92162907268170446</v>
      </c>
      <c r="D16" s="7">
        <v>0.9330325814536341</v>
      </c>
      <c r="E16" s="7">
        <v>0.92726817042606502</v>
      </c>
      <c r="F16" s="7">
        <f>F3</f>
        <v>0.92597994987468657</v>
      </c>
      <c r="G16">
        <v>0.91746867167919799</v>
      </c>
      <c r="H16" s="7">
        <v>0.90647113890066422</v>
      </c>
      <c r="I16" s="7">
        <v>0.9089473684210525</v>
      </c>
      <c r="J16" s="7">
        <v>0.91506265664160391</v>
      </c>
      <c r="K16" s="7">
        <v>0.91892230576441092</v>
      </c>
      <c r="L16" s="10">
        <f>L3</f>
        <v>0.91125062656641609</v>
      </c>
      <c r="M16">
        <v>0.9056390977443608</v>
      </c>
      <c r="N16" s="7">
        <v>0.94014130281192576</v>
      </c>
      <c r="O16" s="7">
        <v>0.94802005012531321</v>
      </c>
      <c r="P16" s="7">
        <v>0.95080200501253131</v>
      </c>
      <c r="Q16" s="7">
        <v>0.95057644110275685</v>
      </c>
      <c r="R16" s="10">
        <f>R3</f>
        <v>0.9489799498746867</v>
      </c>
      <c r="S16">
        <v>0.95225563909774447</v>
      </c>
      <c r="T16" s="7">
        <v>0.94714780274127452</v>
      </c>
      <c r="U16" s="7">
        <v>0.95463659147869662</v>
      </c>
      <c r="V16" s="7">
        <v>0.95458646616541354</v>
      </c>
      <c r="W16" s="7">
        <v>0.95298245614035082</v>
      </c>
      <c r="X16" s="10">
        <f>X3</f>
        <v>0.95349624060150384</v>
      </c>
      <c r="Y16">
        <v>0.95819548872180449</v>
      </c>
      <c r="Z16" s="7">
        <v>0.92951047407093412</v>
      </c>
      <c r="AA16" s="7">
        <v>0.93476190476190468</v>
      </c>
      <c r="AB16" s="7">
        <v>0.94157894736842096</v>
      </c>
      <c r="AC16" s="7">
        <v>0.93954887218045102</v>
      </c>
      <c r="AD16" s="7">
        <f>AD3</f>
        <v>0.93756140350877182</v>
      </c>
      <c r="AE16" s="7">
        <v>0.93107769423558906</v>
      </c>
    </row>
    <row r="17" spans="1:31" x14ac:dyDescent="0.35">
      <c r="A17" s="8" t="s">
        <v>37</v>
      </c>
      <c r="B17" s="7">
        <f>B16-B9</f>
        <v>0.90646445115942498</v>
      </c>
      <c r="C17" s="7">
        <f t="shared" ref="C17:AE17" si="1">C16-C9</f>
        <v>0.90850114404039295</v>
      </c>
      <c r="D17" s="7">
        <f t="shared" si="1"/>
        <v>0.91964302280135735</v>
      </c>
      <c r="E17" s="7">
        <f>E16-E9</f>
        <v>0.91320634483864971</v>
      </c>
      <c r="F17" s="7">
        <f>F16-F9</f>
        <v>0.9139438827066797</v>
      </c>
      <c r="G17" s="7">
        <f t="shared" si="1"/>
        <v>0.90466337087071746</v>
      </c>
      <c r="H17" s="7">
        <f t="shared" si="1"/>
        <v>0.89116309169170915</v>
      </c>
      <c r="I17" s="7">
        <f t="shared" si="1"/>
        <v>0.89427744808136267</v>
      </c>
      <c r="J17" s="7">
        <f t="shared" si="1"/>
        <v>0.90168804794497459</v>
      </c>
      <c r="K17" s="7">
        <f t="shared" si="1"/>
        <v>0.90464593807052818</v>
      </c>
      <c r="L17" s="7">
        <f t="shared" si="1"/>
        <v>0.89810239930090197</v>
      </c>
      <c r="M17" s="7">
        <f t="shared" si="1"/>
        <v>0.89013515521857878</v>
      </c>
      <c r="N17" s="7">
        <f t="shared" si="1"/>
        <v>0.92749280026874725</v>
      </c>
      <c r="O17" s="7">
        <f t="shared" si="1"/>
        <v>0.93664690483735558</v>
      </c>
      <c r="P17" s="7">
        <f t="shared" si="1"/>
        <v>0.9395062514840552</v>
      </c>
      <c r="Q17" s="7">
        <f t="shared" si="1"/>
        <v>0.94032167911300613</v>
      </c>
      <c r="R17" s="7">
        <f t="shared" si="1"/>
        <v>0.93820399666832943</v>
      </c>
      <c r="S17" s="7">
        <f t="shared" si="1"/>
        <v>0.94138078516308399</v>
      </c>
      <c r="T17" s="7">
        <f t="shared" si="1"/>
        <v>0.93387380940648523</v>
      </c>
      <c r="U17" s="7">
        <f t="shared" si="1"/>
        <v>0.9447853413498577</v>
      </c>
      <c r="V17" s="7">
        <f t="shared" si="1"/>
        <v>0.94366604802715093</v>
      </c>
      <c r="W17" s="7">
        <f t="shared" si="1"/>
        <v>0.9425996172730744</v>
      </c>
      <c r="X17" s="7">
        <f t="shared" si="1"/>
        <v>0.94302449915821773</v>
      </c>
      <c r="Y17" s="7">
        <f t="shared" si="1"/>
        <v>0.94913902223072133</v>
      </c>
      <c r="Z17" s="7">
        <f t="shared" si="1"/>
        <v>0.9155114534891321</v>
      </c>
      <c r="AA17" s="7">
        <f t="shared" si="1"/>
        <v>0.92216830010923467</v>
      </c>
      <c r="AB17" s="7">
        <f t="shared" si="1"/>
        <v>0.92969229711727253</v>
      </c>
      <c r="AC17" s="7">
        <f t="shared" si="1"/>
        <v>0.92705127346385474</v>
      </c>
      <c r="AD17" s="7">
        <f t="shared" si="1"/>
        <v>0.92517806328585628</v>
      </c>
      <c r="AE17" s="7">
        <f t="shared" si="1"/>
        <v>0.91874085766993596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N35" sqref="N35:N38"/>
    </sheetView>
  </sheetViews>
  <sheetFormatPr defaultRowHeight="14.5" x14ac:dyDescent="0.35"/>
  <sheetData>
    <row r="1" spans="1:18" x14ac:dyDescent="0.3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2"/>
      <c r="N1" s="11"/>
      <c r="O1" s="10"/>
      <c r="P1" s="10"/>
      <c r="Q1" s="10"/>
      <c r="R1" s="10"/>
    </row>
    <row r="2" spans="1:18" x14ac:dyDescent="0.35">
      <c r="A2" s="11"/>
      <c r="B2" s="1" t="s">
        <v>36</v>
      </c>
      <c r="C2" s="1" t="s">
        <v>40</v>
      </c>
      <c r="D2" s="1" t="s">
        <v>41</v>
      </c>
      <c r="E2" s="1" t="s">
        <v>42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  <c r="K2" s="1" t="s">
        <v>48</v>
      </c>
      <c r="L2" s="1" t="s">
        <v>49</v>
      </c>
      <c r="M2" s="9" t="s">
        <v>27</v>
      </c>
      <c r="N2" s="1" t="s">
        <v>26</v>
      </c>
      <c r="P2" s="10"/>
      <c r="Q2" s="10"/>
      <c r="R2" s="10"/>
    </row>
    <row r="3" spans="1:18" x14ac:dyDescent="0.35">
      <c r="A3" s="11"/>
      <c r="B3" s="1" t="s">
        <v>20</v>
      </c>
      <c r="C3">
        <v>0.91152882205513786</v>
      </c>
      <c r="D3">
        <v>0.90709273182957373</v>
      </c>
      <c r="E3">
        <v>0.91147869674185455</v>
      </c>
      <c r="F3">
        <v>0.91243107769423548</v>
      </c>
      <c r="G3">
        <v>0.90974937343358386</v>
      </c>
      <c r="H3">
        <v>0.90902255639097751</v>
      </c>
      <c r="I3">
        <v>0.91380952380952385</v>
      </c>
      <c r="J3">
        <v>0.91030075187969894</v>
      </c>
      <c r="K3">
        <v>0.91268170426065154</v>
      </c>
      <c r="L3">
        <v>0.91441102756892234</v>
      </c>
      <c r="M3">
        <f>SUM(C3:L3)/10</f>
        <v>0.91125062656641609</v>
      </c>
      <c r="N3">
        <v>0.9056390977443608</v>
      </c>
      <c r="P3" s="10"/>
      <c r="Q3" s="10"/>
      <c r="R3" s="10"/>
    </row>
    <row r="4" spans="1:18" x14ac:dyDescent="0.35">
      <c r="A4" s="11"/>
      <c r="B4" s="1" t="s">
        <v>21</v>
      </c>
      <c r="C4">
        <v>0.91013422592407256</v>
      </c>
      <c r="D4">
        <v>0.9052302145430644</v>
      </c>
      <c r="E4">
        <v>0.90971835801189416</v>
      </c>
      <c r="F4">
        <v>0.91052205990260471</v>
      </c>
      <c r="G4">
        <v>0.90826317828814529</v>
      </c>
      <c r="H4">
        <v>0.907626842883415</v>
      </c>
      <c r="I4">
        <v>0.91265010090708865</v>
      </c>
      <c r="J4">
        <v>0.9091402622121143</v>
      </c>
      <c r="K4">
        <v>0.91126414671352629</v>
      </c>
      <c r="L4">
        <v>0.91353123110129619</v>
      </c>
      <c r="M4">
        <f t="shared" ref="M4:M38" si="0">SUM(C4:L4)/10</f>
        <v>0.909808062048722</v>
      </c>
      <c r="N4">
        <v>0.90449735182515323</v>
      </c>
      <c r="P4" s="10"/>
      <c r="Q4" s="10"/>
      <c r="R4" s="10"/>
    </row>
    <row r="5" spans="1:18" x14ac:dyDescent="0.35">
      <c r="A5" s="11"/>
      <c r="B5" s="1" t="s">
        <v>22</v>
      </c>
      <c r="C5">
        <v>0.92447008973769096</v>
      </c>
      <c r="D5">
        <v>0.92350156186790844</v>
      </c>
      <c r="E5">
        <v>0.92798704158873035</v>
      </c>
      <c r="F5">
        <v>0.93069215099507441</v>
      </c>
      <c r="G5">
        <v>0.9233403282188084</v>
      </c>
      <c r="H5">
        <v>0.92154112340759597</v>
      </c>
      <c r="I5">
        <v>0.92528087212342125</v>
      </c>
      <c r="J5">
        <v>0.92166072535241272</v>
      </c>
      <c r="K5">
        <v>0.92647490522333686</v>
      </c>
      <c r="L5">
        <v>0.9232485922466096</v>
      </c>
      <c r="M5">
        <f t="shared" si="0"/>
        <v>0.924819739076159</v>
      </c>
      <c r="N5">
        <v>0.91538438156248436</v>
      </c>
      <c r="P5" s="10"/>
      <c r="Q5" s="10"/>
      <c r="R5" s="10"/>
    </row>
    <row r="6" spans="1:18" x14ac:dyDescent="0.35">
      <c r="A6" s="10"/>
      <c r="B6" s="1" t="s">
        <v>23</v>
      </c>
      <c r="C6">
        <v>0.89678266331658296</v>
      </c>
      <c r="D6">
        <v>0.88826482412060315</v>
      </c>
      <c r="E6">
        <v>0.89267487437185933</v>
      </c>
      <c r="F6">
        <v>0.89177613065326644</v>
      </c>
      <c r="G6">
        <v>0.89412738693467331</v>
      </c>
      <c r="H6">
        <v>0.89462738693467347</v>
      </c>
      <c r="I6">
        <v>0.90084723618090445</v>
      </c>
      <c r="J6">
        <v>0.89738994974874386</v>
      </c>
      <c r="K6">
        <v>0.89689472361809064</v>
      </c>
      <c r="L6">
        <v>0.90450854271356784</v>
      </c>
      <c r="M6">
        <f t="shared" si="0"/>
        <v>0.89578937185929663</v>
      </c>
      <c r="N6">
        <v>0.89429346733668336</v>
      </c>
      <c r="P6" s="10"/>
      <c r="Q6" s="10"/>
      <c r="R6" s="10"/>
    </row>
    <row r="7" spans="1:18" x14ac:dyDescent="0.35">
      <c r="A7" s="10"/>
      <c r="P7" s="10"/>
      <c r="Q7" s="10"/>
      <c r="R7" s="10"/>
    </row>
    <row r="8" spans="1:18" x14ac:dyDescent="0.35">
      <c r="A8" s="10"/>
      <c r="P8" s="10"/>
      <c r="Q8" s="10"/>
      <c r="R8" s="10"/>
    </row>
    <row r="9" spans="1:18" x14ac:dyDescent="0.35">
      <c r="A9" s="10"/>
      <c r="P9" s="10"/>
      <c r="Q9" s="10"/>
      <c r="R9" s="10"/>
    </row>
    <row r="10" spans="1:18" x14ac:dyDescent="0.35">
      <c r="A10" s="10"/>
      <c r="C10" s="1" t="s">
        <v>50</v>
      </c>
      <c r="D10" s="1" t="s">
        <v>51</v>
      </c>
      <c r="E10" s="1" t="s">
        <v>52</v>
      </c>
      <c r="F10" s="1" t="s">
        <v>53</v>
      </c>
      <c r="G10" s="1" t="s">
        <v>54</v>
      </c>
      <c r="H10" s="1" t="s">
        <v>55</v>
      </c>
      <c r="I10" s="1" t="s">
        <v>56</v>
      </c>
      <c r="J10" s="1" t="s">
        <v>57</v>
      </c>
      <c r="K10" s="1" t="s">
        <v>58</v>
      </c>
      <c r="L10" s="1" t="s">
        <v>59</v>
      </c>
      <c r="M10" s="9" t="s">
        <v>29</v>
      </c>
      <c r="N10" s="1" t="s">
        <v>28</v>
      </c>
      <c r="P10" s="10"/>
      <c r="Q10" s="10"/>
      <c r="R10" s="10"/>
    </row>
    <row r="11" spans="1:18" x14ac:dyDescent="0.35">
      <c r="A11" s="10"/>
      <c r="C11">
        <v>0.92754385964912278</v>
      </c>
      <c r="D11">
        <v>0.92684210526315791</v>
      </c>
      <c r="E11">
        <v>0.9245864661654134</v>
      </c>
      <c r="F11">
        <v>0.92616541353383464</v>
      </c>
      <c r="G11">
        <v>0.92380952380952353</v>
      </c>
      <c r="H11">
        <v>0.92553884711779455</v>
      </c>
      <c r="I11">
        <v>0.92706766917293226</v>
      </c>
      <c r="J11">
        <v>0.92406015037593991</v>
      </c>
      <c r="K11">
        <v>0.92684210526315791</v>
      </c>
      <c r="L11">
        <v>0.9273433583959898</v>
      </c>
      <c r="M11">
        <f t="shared" si="0"/>
        <v>0.92597994987468657</v>
      </c>
      <c r="N11">
        <v>0.91746867167919799</v>
      </c>
      <c r="P11" s="10"/>
      <c r="Q11" s="10"/>
      <c r="R11" s="10"/>
    </row>
    <row r="12" spans="1:18" x14ac:dyDescent="0.35">
      <c r="A12" s="10"/>
      <c r="C12">
        <v>0.92711585307426181</v>
      </c>
      <c r="D12">
        <v>0.9263388007278589</v>
      </c>
      <c r="E12">
        <v>0.92393537072926302</v>
      </c>
      <c r="F12">
        <v>0.92551538223751306</v>
      </c>
      <c r="G12">
        <v>0.92302649229802003</v>
      </c>
      <c r="H12">
        <v>0.92490875980682408</v>
      </c>
      <c r="I12">
        <v>0.9264982239233861</v>
      </c>
      <c r="J12">
        <v>0.92335104317265315</v>
      </c>
      <c r="K12">
        <v>0.92628724865687351</v>
      </c>
      <c r="L12">
        <v>0.92677941508237693</v>
      </c>
      <c r="M12">
        <f t="shared" si="0"/>
        <v>0.92537565897090313</v>
      </c>
      <c r="N12">
        <v>0.91763369640941661</v>
      </c>
      <c r="P12" s="10"/>
      <c r="Q12" s="10"/>
      <c r="R12" s="10"/>
    </row>
    <row r="13" spans="1:18" x14ac:dyDescent="0.35">
      <c r="A13" s="10"/>
      <c r="C13">
        <v>0.93257678882424255</v>
      </c>
      <c r="D13">
        <v>0.93257312893700772</v>
      </c>
      <c r="E13">
        <v>0.93168066876674982</v>
      </c>
      <c r="F13">
        <v>0.93359883267629018</v>
      </c>
      <c r="G13">
        <v>0.93209446415278041</v>
      </c>
      <c r="H13">
        <v>0.93265568048280501</v>
      </c>
      <c r="I13">
        <v>0.93380794610785001</v>
      </c>
      <c r="J13">
        <v>0.93194025447350759</v>
      </c>
      <c r="K13">
        <v>0.93333308133998227</v>
      </c>
      <c r="L13">
        <v>0.9339126167749785</v>
      </c>
      <c r="M13">
        <f t="shared" si="0"/>
        <v>0.93281734625361956</v>
      </c>
      <c r="N13">
        <v>0.91630351185382464</v>
      </c>
      <c r="P13" s="10"/>
      <c r="Q13" s="10"/>
      <c r="R13" s="10"/>
    </row>
    <row r="14" spans="1:18" x14ac:dyDescent="0.35">
      <c r="A14" s="10"/>
      <c r="C14">
        <v>0.92205150753768839</v>
      </c>
      <c r="D14">
        <v>0.92054924623115586</v>
      </c>
      <c r="E14">
        <v>0.91668517587939691</v>
      </c>
      <c r="F14">
        <v>0.91794472361809043</v>
      </c>
      <c r="G14">
        <v>0.91452964824120608</v>
      </c>
      <c r="H14">
        <v>0.91764020100502519</v>
      </c>
      <c r="I14">
        <v>0.9196467336683416</v>
      </c>
      <c r="J14">
        <v>0.91528165829145736</v>
      </c>
      <c r="K14">
        <v>0.91969396984924612</v>
      </c>
      <c r="L14">
        <v>0.92009120603015093</v>
      </c>
      <c r="M14">
        <f t="shared" si="0"/>
        <v>0.91841140703517588</v>
      </c>
      <c r="N14">
        <v>0.91924924623115589</v>
      </c>
      <c r="P14" s="10"/>
      <c r="Q14" s="10"/>
      <c r="R14" s="10"/>
    </row>
    <row r="15" spans="1:18" x14ac:dyDescent="0.35">
      <c r="A15" s="10"/>
      <c r="P15" s="10"/>
      <c r="Q15" s="10"/>
      <c r="R15" s="10"/>
    </row>
    <row r="16" spans="1:18" x14ac:dyDescent="0.35">
      <c r="A16" s="10"/>
      <c r="P16" s="10"/>
      <c r="Q16" s="10"/>
      <c r="R16" s="10"/>
    </row>
    <row r="17" spans="1:18" x14ac:dyDescent="0.35">
      <c r="A17" s="10"/>
      <c r="P17" s="10"/>
      <c r="Q17" s="10"/>
      <c r="R17" s="10"/>
    </row>
    <row r="18" spans="1:18" x14ac:dyDescent="0.35">
      <c r="A18" s="10"/>
      <c r="C18" s="1" t="s">
        <v>60</v>
      </c>
      <c r="D18" s="1" t="s">
        <v>61</v>
      </c>
      <c r="E18" s="1" t="s">
        <v>62</v>
      </c>
      <c r="F18" s="1" t="s">
        <v>63</v>
      </c>
      <c r="G18" s="1" t="s">
        <v>64</v>
      </c>
      <c r="H18" s="1" t="s">
        <v>65</v>
      </c>
      <c r="I18" s="1" t="s">
        <v>66</v>
      </c>
      <c r="J18" s="1" t="s">
        <v>67</v>
      </c>
      <c r="K18" s="1" t="s">
        <v>68</v>
      </c>
      <c r="L18" s="1" t="s">
        <v>69</v>
      </c>
      <c r="M18" s="9" t="s">
        <v>31</v>
      </c>
      <c r="N18" s="1" t="s">
        <v>30</v>
      </c>
      <c r="P18" s="10"/>
      <c r="Q18" s="10"/>
      <c r="R18" s="10"/>
    </row>
    <row r="19" spans="1:18" x14ac:dyDescent="0.35">
      <c r="A19" s="10"/>
      <c r="C19">
        <v>0.95095238095238099</v>
      </c>
      <c r="D19">
        <v>0.94802005012531321</v>
      </c>
      <c r="E19">
        <v>0.94874686716792</v>
      </c>
      <c r="F19">
        <v>0.9503258145363408</v>
      </c>
      <c r="G19">
        <v>0.9469674185463659</v>
      </c>
      <c r="H19">
        <v>0.94947368421052625</v>
      </c>
      <c r="I19">
        <v>0.94982456140350879</v>
      </c>
      <c r="J19">
        <v>0.9485964912280701</v>
      </c>
      <c r="K19">
        <v>0.94927318295739338</v>
      </c>
      <c r="L19">
        <v>0.94761904761904758</v>
      </c>
      <c r="M19">
        <f t="shared" si="0"/>
        <v>0.9489799498746867</v>
      </c>
      <c r="N19">
        <v>0.95225563909774447</v>
      </c>
      <c r="P19" s="10"/>
      <c r="Q19" s="10"/>
      <c r="R19" s="10"/>
    </row>
    <row r="20" spans="1:18" x14ac:dyDescent="0.35">
      <c r="A20" s="10"/>
      <c r="C20">
        <v>0.95048538580102293</v>
      </c>
      <c r="D20">
        <v>0.94749946069267343</v>
      </c>
      <c r="E20">
        <v>0.94833584076470956</v>
      </c>
      <c r="F20">
        <v>0.94984467215824353</v>
      </c>
      <c r="G20">
        <v>0.94641575660277599</v>
      </c>
      <c r="H20">
        <v>0.94903793419896376</v>
      </c>
      <c r="I20">
        <v>0.94939572436588027</v>
      </c>
      <c r="J20">
        <v>0.94813915557295203</v>
      </c>
      <c r="K20">
        <v>0.9488000007570353</v>
      </c>
      <c r="L20">
        <v>0.94707056730211436</v>
      </c>
      <c r="M20">
        <f t="shared" si="0"/>
        <v>0.94850244982163723</v>
      </c>
      <c r="N20">
        <v>0.95208623711328488</v>
      </c>
      <c r="P20" s="10"/>
      <c r="Q20" s="10"/>
      <c r="R20" s="10"/>
    </row>
    <row r="21" spans="1:18" x14ac:dyDescent="0.35">
      <c r="A21" s="10"/>
      <c r="C21">
        <v>0.95952836578933942</v>
      </c>
      <c r="D21">
        <v>0.95722769175559408</v>
      </c>
      <c r="E21">
        <v>0.9558253010939497</v>
      </c>
      <c r="F21">
        <v>0.95913446553597681</v>
      </c>
      <c r="G21">
        <v>0.95614756275949175</v>
      </c>
      <c r="H21">
        <v>0.95720943215979493</v>
      </c>
      <c r="I21">
        <v>0.95749635930992316</v>
      </c>
      <c r="J21">
        <v>0.95656417587388731</v>
      </c>
      <c r="K21">
        <v>0.95789186874862697</v>
      </c>
      <c r="L21">
        <v>0.9568597831240746</v>
      </c>
      <c r="M21">
        <f t="shared" si="0"/>
        <v>0.95738850061506575</v>
      </c>
      <c r="N21">
        <v>0.95525683935498928</v>
      </c>
      <c r="P21" s="10"/>
      <c r="Q21" s="10"/>
      <c r="R21" s="10"/>
    </row>
    <row r="22" spans="1:18" x14ac:dyDescent="0.35">
      <c r="A22" s="10"/>
      <c r="C22">
        <v>0.94180376884422112</v>
      </c>
      <c r="D22">
        <v>0.93824447236180897</v>
      </c>
      <c r="E22">
        <v>0.94120175879396972</v>
      </c>
      <c r="F22">
        <v>0.94095477386934656</v>
      </c>
      <c r="G22">
        <v>0.93708643216080401</v>
      </c>
      <c r="H22">
        <v>0.9412040201005023</v>
      </c>
      <c r="I22">
        <v>0.94165778894472385</v>
      </c>
      <c r="J22">
        <v>0.94005050251256261</v>
      </c>
      <c r="K22">
        <v>0.94010251256281396</v>
      </c>
      <c r="L22">
        <v>0.93773844221105529</v>
      </c>
      <c r="M22">
        <f t="shared" si="0"/>
        <v>0.94000444723618082</v>
      </c>
      <c r="N22">
        <v>0.94912839195979903</v>
      </c>
      <c r="P22" s="10"/>
      <c r="Q22" s="10"/>
      <c r="R22" s="10"/>
    </row>
    <row r="23" spans="1:18" x14ac:dyDescent="0.35">
      <c r="A23" s="10"/>
      <c r="P23" s="10"/>
      <c r="Q23" s="10"/>
      <c r="R23" s="10"/>
    </row>
    <row r="24" spans="1:18" x14ac:dyDescent="0.35">
      <c r="A24" s="10"/>
      <c r="P24" s="10"/>
      <c r="Q24" s="10"/>
      <c r="R24" s="10"/>
    </row>
    <row r="25" spans="1:18" x14ac:dyDescent="0.35">
      <c r="A25" s="10"/>
      <c r="P25" s="10"/>
      <c r="Q25" s="10"/>
      <c r="R25" s="10"/>
    </row>
    <row r="26" spans="1:18" x14ac:dyDescent="0.35">
      <c r="A26" s="10"/>
      <c r="C26" s="1" t="s">
        <v>70</v>
      </c>
      <c r="D26" s="1" t="s">
        <v>71</v>
      </c>
      <c r="E26" s="1" t="s">
        <v>72</v>
      </c>
      <c r="F26" s="1" t="s">
        <v>73</v>
      </c>
      <c r="G26" s="1" t="s">
        <v>74</v>
      </c>
      <c r="H26" s="1" t="s">
        <v>75</v>
      </c>
      <c r="I26" s="1" t="s">
        <v>76</v>
      </c>
      <c r="J26" s="1" t="s">
        <v>77</v>
      </c>
      <c r="K26" s="1" t="s">
        <v>78</v>
      </c>
      <c r="L26" s="1" t="s">
        <v>79</v>
      </c>
      <c r="M26" s="9" t="s">
        <v>34</v>
      </c>
      <c r="N26" s="1" t="s">
        <v>33</v>
      </c>
      <c r="P26" s="10"/>
      <c r="Q26" s="10"/>
      <c r="R26" s="10"/>
    </row>
    <row r="27" spans="1:18" x14ac:dyDescent="0.35">
      <c r="A27" s="10"/>
      <c r="C27">
        <v>0.93837092731829574</v>
      </c>
      <c r="D27">
        <v>0.93754385964912279</v>
      </c>
      <c r="E27">
        <v>0.93776942355889725</v>
      </c>
      <c r="F27">
        <v>0.93837092731829597</v>
      </c>
      <c r="G27">
        <v>0.93481203007518798</v>
      </c>
      <c r="H27">
        <v>0.93796992481203001</v>
      </c>
      <c r="I27">
        <v>0.93669172932330858</v>
      </c>
      <c r="J27">
        <v>0.93624060150375943</v>
      </c>
      <c r="K27">
        <v>0.9385964912280701</v>
      </c>
      <c r="L27">
        <v>0.939248120300752</v>
      </c>
      <c r="M27">
        <f t="shared" si="0"/>
        <v>0.93756140350877182</v>
      </c>
      <c r="N27">
        <v>0.93107769423558906</v>
      </c>
      <c r="P27" s="10"/>
      <c r="Q27" s="10"/>
      <c r="R27" s="10"/>
    </row>
    <row r="28" spans="1:18" x14ac:dyDescent="0.35">
      <c r="A28" s="10"/>
      <c r="C28">
        <v>0.93800339303660296</v>
      </c>
      <c r="D28">
        <v>0.93729232914622729</v>
      </c>
      <c r="E28">
        <v>0.93750608584035233</v>
      </c>
      <c r="F28">
        <v>0.9379794242914482</v>
      </c>
      <c r="G28">
        <v>0.93446542064497828</v>
      </c>
      <c r="H28">
        <v>0.93784829760279176</v>
      </c>
      <c r="I28">
        <v>0.93640930539992595</v>
      </c>
      <c r="J28">
        <v>0.93590935809953169</v>
      </c>
      <c r="K28">
        <v>0.93826467953137271</v>
      </c>
      <c r="L28">
        <v>0.93893571251378549</v>
      </c>
      <c r="M28">
        <f t="shared" si="0"/>
        <v>0.93726140061070173</v>
      </c>
      <c r="N28">
        <v>0.93058980490150589</v>
      </c>
      <c r="P28" s="10"/>
      <c r="Q28" s="10"/>
      <c r="R28" s="10"/>
    </row>
    <row r="29" spans="1:18" x14ac:dyDescent="0.35">
      <c r="A29" s="10"/>
      <c r="C29">
        <v>0.94364258736844286</v>
      </c>
      <c r="D29">
        <v>0.94149642356667029</v>
      </c>
      <c r="E29">
        <v>0.94177936441131682</v>
      </c>
      <c r="F29">
        <v>0.94390320218112056</v>
      </c>
      <c r="G29">
        <v>0.93955263086576113</v>
      </c>
      <c r="H29">
        <v>0.93976758338877342</v>
      </c>
      <c r="I29">
        <v>0.94051804302282838</v>
      </c>
      <c r="J29">
        <v>0.94105599430225839</v>
      </c>
      <c r="K29">
        <v>0.94323939289909897</v>
      </c>
      <c r="L29">
        <v>0.94398320902021782</v>
      </c>
      <c r="M29">
        <f t="shared" si="0"/>
        <v>0.94189384310264879</v>
      </c>
      <c r="N29">
        <v>0.93698994079354425</v>
      </c>
      <c r="P29" s="10"/>
      <c r="Q29" s="10"/>
      <c r="R29" s="10"/>
    </row>
    <row r="30" spans="1:18" x14ac:dyDescent="0.35">
      <c r="A30" s="10"/>
      <c r="C30">
        <v>0.93272487437185925</v>
      </c>
      <c r="D30">
        <v>0.93342763819095476</v>
      </c>
      <c r="E30">
        <v>0.93357110552763811</v>
      </c>
      <c r="F30">
        <v>0.93242487437185917</v>
      </c>
      <c r="G30">
        <v>0.9297165829145726</v>
      </c>
      <c r="H30">
        <v>0.93623391959798985</v>
      </c>
      <c r="I30">
        <v>0.93257236180904501</v>
      </c>
      <c r="J30">
        <v>0.93106834170854258</v>
      </c>
      <c r="K30">
        <v>0.93357763819095463</v>
      </c>
      <c r="L30">
        <v>0.934227135678392</v>
      </c>
      <c r="M30">
        <f t="shared" si="0"/>
        <v>0.93295444723618071</v>
      </c>
      <c r="N30">
        <v>0.9245123115577889</v>
      </c>
      <c r="P30" s="10"/>
      <c r="Q30" s="10"/>
      <c r="R30" s="10"/>
    </row>
    <row r="31" spans="1:18" x14ac:dyDescent="0.35">
      <c r="A31" s="10"/>
      <c r="P31" s="10"/>
      <c r="Q31" s="10"/>
      <c r="R31" s="10"/>
    </row>
    <row r="32" spans="1:18" x14ac:dyDescent="0.35">
      <c r="A32" s="10"/>
      <c r="P32" s="10"/>
      <c r="Q32" s="10"/>
      <c r="R32" s="10"/>
    </row>
    <row r="33" spans="1:18" x14ac:dyDescent="0.35">
      <c r="A33" s="10"/>
      <c r="P33" s="10"/>
      <c r="Q33" s="10"/>
      <c r="R33" s="10"/>
    </row>
    <row r="34" spans="1:18" x14ac:dyDescent="0.35">
      <c r="A34" s="10"/>
      <c r="C34" s="1" t="s">
        <v>80</v>
      </c>
      <c r="D34" s="1" t="s">
        <v>81</v>
      </c>
      <c r="E34" s="1" t="s">
        <v>82</v>
      </c>
      <c r="F34" s="1" t="s">
        <v>83</v>
      </c>
      <c r="G34" s="1" t="s">
        <v>84</v>
      </c>
      <c r="H34" s="1" t="s">
        <v>85</v>
      </c>
      <c r="I34" s="1" t="s">
        <v>86</v>
      </c>
      <c r="J34" s="1" t="s">
        <v>87</v>
      </c>
      <c r="K34" s="1" t="s">
        <v>88</v>
      </c>
      <c r="L34" s="1" t="s">
        <v>89</v>
      </c>
      <c r="M34" s="9" t="s">
        <v>35</v>
      </c>
      <c r="N34" s="1" t="s">
        <v>32</v>
      </c>
      <c r="P34" s="10"/>
      <c r="Q34" s="10"/>
      <c r="R34" s="10"/>
    </row>
    <row r="35" spans="1:18" x14ac:dyDescent="0.35">
      <c r="A35" s="10"/>
      <c r="C35">
        <v>0.9535839598997492</v>
      </c>
      <c r="D35">
        <v>0.95323308270676688</v>
      </c>
      <c r="E35">
        <v>0.954310776942356</v>
      </c>
      <c r="F35">
        <v>0.95395989974937334</v>
      </c>
      <c r="G35">
        <v>0.95370927318295717</v>
      </c>
      <c r="H35">
        <v>0.95388471177944867</v>
      </c>
      <c r="I35">
        <v>0.95418546365914791</v>
      </c>
      <c r="J35">
        <v>0.95192982456140351</v>
      </c>
      <c r="K35">
        <v>0.95318295739348369</v>
      </c>
      <c r="L35">
        <v>0.95298245614035093</v>
      </c>
      <c r="M35">
        <f t="shared" si="0"/>
        <v>0.95349624060150384</v>
      </c>
      <c r="N35">
        <v>0.95819548872180449</v>
      </c>
      <c r="P35" s="10"/>
      <c r="Q35" s="10"/>
      <c r="R35" s="10"/>
    </row>
    <row r="36" spans="1:18" x14ac:dyDescent="0.35">
      <c r="A36" s="10"/>
      <c r="C36">
        <v>0.95351305164047351</v>
      </c>
      <c r="D36">
        <v>0.95321865157140673</v>
      </c>
      <c r="E36">
        <v>0.95426231913492177</v>
      </c>
      <c r="F36">
        <v>0.95394067030493701</v>
      </c>
      <c r="G36">
        <v>0.95362922606302247</v>
      </c>
      <c r="H36">
        <v>0.95386926311152853</v>
      </c>
      <c r="I36">
        <v>0.95416068833165635</v>
      </c>
      <c r="J36">
        <v>0.95189465937601336</v>
      </c>
      <c r="K36">
        <v>0.9531145942155379</v>
      </c>
      <c r="L36">
        <v>0.95295506288076792</v>
      </c>
      <c r="M36">
        <f t="shared" si="0"/>
        <v>0.95345581866302653</v>
      </c>
      <c r="N36">
        <v>0.95842238824330561</v>
      </c>
      <c r="P36" s="10"/>
      <c r="Q36" s="10"/>
      <c r="R36" s="10"/>
    </row>
    <row r="37" spans="1:18" x14ac:dyDescent="0.35">
      <c r="A37" s="10"/>
      <c r="C37">
        <v>0.95509994387626695</v>
      </c>
      <c r="D37">
        <v>0.95408229827387292</v>
      </c>
      <c r="E37">
        <v>0.95510031963897035</v>
      </c>
      <c r="F37">
        <v>0.95443885673599571</v>
      </c>
      <c r="G37">
        <v>0.95523629998836623</v>
      </c>
      <c r="H37">
        <v>0.9542607400749058</v>
      </c>
      <c r="I37">
        <v>0.95458838934260015</v>
      </c>
      <c r="J37">
        <v>0.95289672112425849</v>
      </c>
      <c r="K37">
        <v>0.95452583162693816</v>
      </c>
      <c r="L37">
        <v>0.95377608363320887</v>
      </c>
      <c r="M37">
        <f t="shared" si="0"/>
        <v>0.95440054843153832</v>
      </c>
      <c r="N37">
        <v>0.95355279706781415</v>
      </c>
      <c r="P37" s="10"/>
      <c r="Q37" s="10"/>
      <c r="R37" s="10"/>
    </row>
    <row r="38" spans="1:18" x14ac:dyDescent="0.35">
      <c r="A38" s="10"/>
      <c r="C38">
        <v>0.9521213567839194</v>
      </c>
      <c r="D38">
        <v>0.95258165829145713</v>
      </c>
      <c r="E38">
        <v>0.95362587939698484</v>
      </c>
      <c r="F38">
        <v>0.95368341708542703</v>
      </c>
      <c r="G38">
        <v>0.95222613065326622</v>
      </c>
      <c r="H38">
        <v>0.95368341708542725</v>
      </c>
      <c r="I38">
        <v>0.953932663316583</v>
      </c>
      <c r="J38">
        <v>0.95112738693467336</v>
      </c>
      <c r="K38">
        <v>0.95192989949748752</v>
      </c>
      <c r="L38">
        <v>0.95238065326633159</v>
      </c>
      <c r="M38">
        <f t="shared" si="0"/>
        <v>0.95272924623115574</v>
      </c>
      <c r="N38">
        <v>0.96351030150753758</v>
      </c>
      <c r="P38" s="10"/>
      <c r="Q38" s="10"/>
      <c r="R38" s="10"/>
    </row>
    <row r="39" spans="1:18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1:18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18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1:18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18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1:18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18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T35" sqref="T35"/>
    </sheetView>
  </sheetViews>
  <sheetFormatPr defaultRowHeight="14.5" x14ac:dyDescent="0.35"/>
  <cols>
    <col min="1" max="16384" width="8.7265625" style="10"/>
  </cols>
  <sheetData>
    <row r="1" spans="1:14" x14ac:dyDescent="0.35">
      <c r="A1" s="13" t="s">
        <v>36</v>
      </c>
      <c r="B1" s="13" t="s">
        <v>40</v>
      </c>
      <c r="C1" s="13" t="s">
        <v>41</v>
      </c>
      <c r="D1" s="13" t="s">
        <v>42</v>
      </c>
      <c r="E1" s="13" t="s">
        <v>43</v>
      </c>
      <c r="F1" s="13" t="s">
        <v>44</v>
      </c>
      <c r="G1" s="13" t="s">
        <v>45</v>
      </c>
      <c r="H1" s="13" t="s">
        <v>46</v>
      </c>
      <c r="I1" s="13" t="s">
        <v>47</v>
      </c>
      <c r="J1" s="13" t="s">
        <v>48</v>
      </c>
      <c r="K1" s="13" t="s">
        <v>49</v>
      </c>
      <c r="L1" s="14" t="s">
        <v>27</v>
      </c>
      <c r="M1" s="13" t="s">
        <v>26</v>
      </c>
      <c r="N1" s="11"/>
    </row>
    <row r="2" spans="1:14" x14ac:dyDescent="0.35">
      <c r="A2" s="13" t="s">
        <v>20</v>
      </c>
      <c r="B2">
        <v>1.278195488721804E-2</v>
      </c>
      <c r="C2">
        <v>1.37193953092679E-2</v>
      </c>
      <c r="D2">
        <v>1.3653421346787009E-2</v>
      </c>
      <c r="E2">
        <v>1.274908545858393E-2</v>
      </c>
      <c r="F2">
        <v>1.379354906620245E-2</v>
      </c>
      <c r="G2">
        <v>1.3757092903873129E-2</v>
      </c>
      <c r="H2">
        <v>1.096413173018412E-2</v>
      </c>
      <c r="I2">
        <v>1.2557841626266331E-2</v>
      </c>
      <c r="J2">
        <v>1.285164548524601E-2</v>
      </c>
      <c r="K2">
        <v>1.465415484151191E-2</v>
      </c>
      <c r="L2">
        <f>SUM(B2:K2)/10</f>
        <v>1.3148227265514081E-2</v>
      </c>
      <c r="M2">
        <v>1.550394252578202E-2</v>
      </c>
    </row>
    <row r="3" spans="1:14" x14ac:dyDescent="0.35">
      <c r="A3" s="13" t="s">
        <v>21</v>
      </c>
      <c r="B3">
        <v>1.3339142257347759E-2</v>
      </c>
      <c r="C3">
        <v>1.4470946132628551E-2</v>
      </c>
      <c r="D3">
        <v>1.4309586249653431E-2</v>
      </c>
      <c r="E3">
        <v>1.3332598637838221E-2</v>
      </c>
      <c r="F3">
        <v>1.4294097480630961E-2</v>
      </c>
      <c r="G3">
        <v>1.4330753820611339E-2</v>
      </c>
      <c r="H3">
        <v>1.1225094265802321E-2</v>
      </c>
      <c r="I3">
        <v>1.2455161055792431E-2</v>
      </c>
      <c r="J3">
        <v>1.3130873948384379E-2</v>
      </c>
      <c r="K3">
        <v>1.4899777136485669E-2</v>
      </c>
      <c r="L3">
        <f t="shared" ref="L3:L37" si="0">SUM(B3:K3)/10</f>
        <v>1.3578803098517505E-2</v>
      </c>
      <c r="M3">
        <v>1.5972246223144991E-2</v>
      </c>
    </row>
    <row r="4" spans="1:14" x14ac:dyDescent="0.35">
      <c r="A4" s="13" t="s">
        <v>22</v>
      </c>
      <c r="B4">
        <v>1.8172788386260082E-2</v>
      </c>
      <c r="C4">
        <v>1.9059061723182461E-2</v>
      </c>
      <c r="D4">
        <v>1.8678847512911021E-2</v>
      </c>
      <c r="E4">
        <v>1.8825840208296689E-2</v>
      </c>
      <c r="F4">
        <v>1.8512779913146121E-2</v>
      </c>
      <c r="G4">
        <v>1.8383292356019199E-2</v>
      </c>
      <c r="H4">
        <v>1.7716583524665399E-2</v>
      </c>
      <c r="I4">
        <v>1.9727146940229329E-2</v>
      </c>
      <c r="J4">
        <v>1.7821145197859191E-2</v>
      </c>
      <c r="K4">
        <v>2.0543478465619582E-2</v>
      </c>
      <c r="L4">
        <f t="shared" si="0"/>
        <v>1.8744096422818907E-2</v>
      </c>
      <c r="M4">
        <v>1.8666603163908651E-2</v>
      </c>
    </row>
    <row r="5" spans="1:14" x14ac:dyDescent="0.35">
      <c r="A5" s="13" t="s">
        <v>23</v>
      </c>
      <c r="B5">
        <v>2.3004222544566199E-2</v>
      </c>
      <c r="C5">
        <v>2.4382862309306239E-2</v>
      </c>
      <c r="D5">
        <v>2.2978831762602969E-2</v>
      </c>
      <c r="E5">
        <v>2.285161602221818E-2</v>
      </c>
      <c r="F5">
        <v>2.196673098017328E-2</v>
      </c>
      <c r="G5">
        <v>2.2965118274124171E-2</v>
      </c>
      <c r="H5">
        <v>1.9668054462869101E-2</v>
      </c>
      <c r="I5">
        <v>1.7930745087796841E-2</v>
      </c>
      <c r="J5">
        <v>1.8766931984348138E-2</v>
      </c>
      <c r="K5">
        <v>2.180793287346906E-2</v>
      </c>
      <c r="L5">
        <f t="shared" si="0"/>
        <v>2.1632304630147418E-2</v>
      </c>
      <c r="M5">
        <v>2.343643556423991E-2</v>
      </c>
    </row>
    <row r="6" spans="1:14" x14ac:dyDescent="0.35">
      <c r="A6"/>
      <c r="B6"/>
      <c r="C6"/>
      <c r="D6"/>
      <c r="E6"/>
      <c r="F6"/>
      <c r="G6"/>
      <c r="H6"/>
      <c r="I6"/>
      <c r="J6"/>
      <c r="K6"/>
      <c r="L6"/>
      <c r="M6"/>
    </row>
    <row r="7" spans="1:14" x14ac:dyDescent="0.35">
      <c r="A7"/>
      <c r="B7"/>
      <c r="C7"/>
      <c r="D7"/>
      <c r="E7"/>
      <c r="F7"/>
      <c r="G7"/>
      <c r="H7"/>
      <c r="I7"/>
      <c r="J7"/>
      <c r="K7"/>
      <c r="L7"/>
      <c r="M7"/>
    </row>
    <row r="8" spans="1:14" x14ac:dyDescent="0.35">
      <c r="A8"/>
      <c r="B8"/>
      <c r="C8"/>
      <c r="D8"/>
      <c r="E8"/>
      <c r="F8"/>
      <c r="G8"/>
      <c r="H8"/>
      <c r="I8"/>
      <c r="J8"/>
      <c r="K8"/>
      <c r="L8"/>
      <c r="M8"/>
    </row>
    <row r="9" spans="1:14" x14ac:dyDescent="0.35">
      <c r="A9"/>
      <c r="B9" s="13" t="s">
        <v>50</v>
      </c>
      <c r="C9" s="13" t="s">
        <v>51</v>
      </c>
      <c r="D9" s="13" t="s">
        <v>52</v>
      </c>
      <c r="E9" s="13" t="s">
        <v>53</v>
      </c>
      <c r="F9" s="13" t="s">
        <v>54</v>
      </c>
      <c r="G9" s="13" t="s">
        <v>55</v>
      </c>
      <c r="H9" s="13" t="s">
        <v>56</v>
      </c>
      <c r="I9" s="13" t="s">
        <v>57</v>
      </c>
      <c r="J9" s="13" t="s">
        <v>58</v>
      </c>
      <c r="K9" s="13" t="s">
        <v>59</v>
      </c>
      <c r="L9" s="14" t="s">
        <v>29</v>
      </c>
      <c r="M9" s="13" t="s">
        <v>28</v>
      </c>
      <c r="N9" s="11"/>
    </row>
    <row r="10" spans="1:14" x14ac:dyDescent="0.35">
      <c r="A10"/>
      <c r="B10">
        <v>1.186231715879435E-2</v>
      </c>
      <c r="C10">
        <v>1.262468981090834E-2</v>
      </c>
      <c r="D10">
        <v>1.2258150231435319E-2</v>
      </c>
      <c r="E10">
        <v>1.224956412622627E-2</v>
      </c>
      <c r="F10">
        <v>1.2611273809933959E-2</v>
      </c>
      <c r="G10">
        <v>1.1847481242499741E-2</v>
      </c>
      <c r="H10">
        <v>1.0800231291436211E-2</v>
      </c>
      <c r="I10">
        <v>1.299638312026484E-2</v>
      </c>
      <c r="J10">
        <v>1.102583148764617E-2</v>
      </c>
      <c r="K10">
        <v>1.208474940092326E-2</v>
      </c>
      <c r="L10">
        <f t="shared" si="0"/>
        <v>1.2036067168006846E-2</v>
      </c>
      <c r="M10">
        <v>1.280530080848058E-2</v>
      </c>
    </row>
    <row r="11" spans="1:14" x14ac:dyDescent="0.35">
      <c r="A11"/>
      <c r="B11">
        <v>1.205521005784376E-2</v>
      </c>
      <c r="C11">
        <v>1.2934480921513419E-2</v>
      </c>
      <c r="D11">
        <v>1.260612357464898E-2</v>
      </c>
      <c r="E11">
        <v>1.2521313770795191E-2</v>
      </c>
      <c r="F11">
        <v>1.311884202495975E-2</v>
      </c>
      <c r="G11">
        <v>1.21566685784982E-2</v>
      </c>
      <c r="H11">
        <v>1.103746671556915E-2</v>
      </c>
      <c r="I11">
        <v>1.327977728836607E-2</v>
      </c>
      <c r="J11">
        <v>1.125902523118995E-2</v>
      </c>
      <c r="K11">
        <v>1.2318937729365081E-2</v>
      </c>
      <c r="L11">
        <f t="shared" si="0"/>
        <v>1.2328784589274956E-2</v>
      </c>
      <c r="M11">
        <v>1.2622526407812499E-2</v>
      </c>
    </row>
    <row r="12" spans="1:14" x14ac:dyDescent="0.35">
      <c r="A12"/>
      <c r="B12">
        <v>1.6101576825508671E-2</v>
      </c>
      <c r="C12">
        <v>1.6280650239744579E-2</v>
      </c>
      <c r="D12">
        <v>1.584807909274713E-2</v>
      </c>
      <c r="E12">
        <v>1.639192946533528E-2</v>
      </c>
      <c r="F12">
        <v>1.571537855320124E-2</v>
      </c>
      <c r="G12">
        <v>1.5922682979086649E-2</v>
      </c>
      <c r="H12">
        <v>1.567340655738627E-2</v>
      </c>
      <c r="I12">
        <v>1.690744293312705E-2</v>
      </c>
      <c r="J12">
        <v>1.587435630572467E-2</v>
      </c>
      <c r="K12">
        <v>1.613498783246986E-2</v>
      </c>
      <c r="L12">
        <f t="shared" si="0"/>
        <v>1.6085049078433139E-2</v>
      </c>
      <c r="M12">
        <v>1.7888024206354679E-2</v>
      </c>
    </row>
    <row r="13" spans="1:14" x14ac:dyDescent="0.35">
      <c r="A13"/>
      <c r="B13">
        <v>1.8497537393160561E-2</v>
      </c>
      <c r="C13">
        <v>2.0008374935231471E-2</v>
      </c>
      <c r="D13">
        <v>2.013187101808022E-2</v>
      </c>
      <c r="E13">
        <v>1.97653752516085E-2</v>
      </c>
      <c r="F13">
        <v>2.1467319062533931E-2</v>
      </c>
      <c r="G13">
        <v>1.9135403142946709E-2</v>
      </c>
      <c r="H13">
        <v>1.7839837492888842E-2</v>
      </c>
      <c r="I13">
        <v>1.9961993032172901E-2</v>
      </c>
      <c r="J13">
        <v>1.8017078090007872E-2</v>
      </c>
      <c r="K13">
        <v>1.8817030518841999E-2</v>
      </c>
      <c r="L13">
        <f t="shared" si="0"/>
        <v>1.9364181993747304E-2</v>
      </c>
      <c r="M13">
        <v>1.5976409293005381E-2</v>
      </c>
    </row>
    <row r="14" spans="1:14" x14ac:dyDescent="0.35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4" x14ac:dyDescent="0.35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4" x14ac:dyDescent="0.35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4" x14ac:dyDescent="0.35">
      <c r="A17"/>
      <c r="B17" s="13" t="s">
        <v>60</v>
      </c>
      <c r="C17" s="13" t="s">
        <v>61</v>
      </c>
      <c r="D17" s="13" t="s">
        <v>62</v>
      </c>
      <c r="E17" s="13" t="s">
        <v>63</v>
      </c>
      <c r="F17" s="13" t="s">
        <v>64</v>
      </c>
      <c r="G17" s="13" t="s">
        <v>65</v>
      </c>
      <c r="H17" s="13" t="s">
        <v>66</v>
      </c>
      <c r="I17" s="13" t="s">
        <v>67</v>
      </c>
      <c r="J17" s="13" t="s">
        <v>68</v>
      </c>
      <c r="K17" s="13" t="s">
        <v>69</v>
      </c>
      <c r="L17" s="14" t="s">
        <v>31</v>
      </c>
      <c r="M17" s="13" t="s">
        <v>30</v>
      </c>
      <c r="N17" s="11"/>
    </row>
    <row r="18" spans="1:14" x14ac:dyDescent="0.35">
      <c r="A18"/>
      <c r="B18">
        <v>1.0032922983648969E-2</v>
      </c>
      <c r="C18">
        <v>1.1683714853652169E-2</v>
      </c>
      <c r="D18">
        <v>1.024431299951244E-2</v>
      </c>
      <c r="E18">
        <v>1.0623610502965449E-2</v>
      </c>
      <c r="F18">
        <v>1.189206551564965E-2</v>
      </c>
      <c r="G18">
        <v>1.0696323744039411E-2</v>
      </c>
      <c r="H18">
        <v>1.053216211916044E-2</v>
      </c>
      <c r="I18">
        <v>1.1261446767192301E-2</v>
      </c>
      <c r="J18">
        <v>9.7398011134912886E-3</v>
      </c>
      <c r="K18">
        <v>1.105317146426063E-2</v>
      </c>
      <c r="L18">
        <f t="shared" si="0"/>
        <v>1.0775953206357276E-2</v>
      </c>
      <c r="M18">
        <v>1.0874853934660471E-2</v>
      </c>
    </row>
    <row r="19" spans="1:14" x14ac:dyDescent="0.35">
      <c r="A19"/>
      <c r="B19">
        <v>1.0175730773616691E-2</v>
      </c>
      <c r="C19">
        <v>1.18051250965517E-2</v>
      </c>
      <c r="D19">
        <v>1.0412274738176351E-2</v>
      </c>
      <c r="E19">
        <v>1.0762312199544981E-2</v>
      </c>
      <c r="F19">
        <v>1.209871300952468E-2</v>
      </c>
      <c r="G19">
        <v>1.0836933457100829E-2</v>
      </c>
      <c r="H19">
        <v>1.06888336268395E-2</v>
      </c>
      <c r="I19">
        <v>1.1418220386597519E-2</v>
      </c>
      <c r="J19">
        <v>9.8141122181310443E-3</v>
      </c>
      <c r="K19">
        <v>1.128259123566358E-2</v>
      </c>
      <c r="L19">
        <f t="shared" si="0"/>
        <v>1.0929484674174688E-2</v>
      </c>
      <c r="M19">
        <v>1.098143599795182E-2</v>
      </c>
    </row>
    <row r="20" spans="1:14" x14ac:dyDescent="0.35">
      <c r="A20"/>
      <c r="B20">
        <v>1.322949039003222E-2</v>
      </c>
      <c r="C20">
        <v>1.6359654389388509E-2</v>
      </c>
      <c r="D20">
        <v>1.393728199991736E-2</v>
      </c>
      <c r="E20">
        <v>1.4388498962293449E-2</v>
      </c>
      <c r="F20">
        <v>1.4697504373167971E-2</v>
      </c>
      <c r="G20">
        <v>1.385676514663392E-2</v>
      </c>
      <c r="H20">
        <v>1.398404545629719E-2</v>
      </c>
      <c r="I20">
        <v>1.406857393927244E-2</v>
      </c>
      <c r="J20">
        <v>1.424156590593462E-2</v>
      </c>
      <c r="K20">
        <v>1.467872331042624E-2</v>
      </c>
      <c r="L20">
        <f t="shared" si="0"/>
        <v>1.4344210387336392E-2</v>
      </c>
      <c r="M20">
        <v>1.306765733871465E-2</v>
      </c>
    </row>
    <row r="21" spans="1:14" x14ac:dyDescent="0.35">
      <c r="A21"/>
      <c r="B21">
        <v>1.4698444914667741E-2</v>
      </c>
      <c r="C21">
        <v>1.657378790078377E-2</v>
      </c>
      <c r="D21">
        <v>1.5795101403289338E-2</v>
      </c>
      <c r="E21">
        <v>1.5387069655329591E-2</v>
      </c>
      <c r="F21">
        <v>1.6516973707187629E-2</v>
      </c>
      <c r="G21">
        <v>1.5226973408191071E-2</v>
      </c>
      <c r="H21">
        <v>1.5765038077826289E-2</v>
      </c>
      <c r="I21">
        <v>1.5585781148639359E-2</v>
      </c>
      <c r="J21">
        <v>1.424893209531586E-2</v>
      </c>
      <c r="K21">
        <v>1.6858450388417951E-2</v>
      </c>
      <c r="L21">
        <f t="shared" si="0"/>
        <v>1.5665655269964864E-2</v>
      </c>
      <c r="M21">
        <v>1.5919569317124939E-2</v>
      </c>
    </row>
    <row r="22" spans="1:14" x14ac:dyDescent="0.35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4" x14ac:dyDescent="0.35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4" x14ac:dyDescent="0.3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4" x14ac:dyDescent="0.35">
      <c r="A25"/>
      <c r="B25" s="13" t="s">
        <v>70</v>
      </c>
      <c r="C25" s="13" t="s">
        <v>71</v>
      </c>
      <c r="D25" s="13" t="s">
        <v>72</v>
      </c>
      <c r="E25" s="13" t="s">
        <v>73</v>
      </c>
      <c r="F25" s="13" t="s">
        <v>74</v>
      </c>
      <c r="G25" s="13" t="s">
        <v>75</v>
      </c>
      <c r="H25" s="13" t="s">
        <v>76</v>
      </c>
      <c r="I25" s="13" t="s">
        <v>77</v>
      </c>
      <c r="J25" s="13" t="s">
        <v>78</v>
      </c>
      <c r="K25" s="13" t="s">
        <v>79</v>
      </c>
      <c r="L25" s="14" t="s">
        <v>34</v>
      </c>
      <c r="M25" s="13" t="s">
        <v>33</v>
      </c>
      <c r="N25" s="11"/>
    </row>
    <row r="26" spans="1:14" x14ac:dyDescent="0.35">
      <c r="A26"/>
      <c r="B26">
        <v>1.177728876908582E-2</v>
      </c>
      <c r="C26">
        <v>1.3011743510642659E-2</v>
      </c>
      <c r="D26">
        <v>1.185150997040417E-2</v>
      </c>
      <c r="E26">
        <v>1.28290204293763E-2</v>
      </c>
      <c r="F26">
        <v>1.275733537397933E-2</v>
      </c>
      <c r="G26">
        <v>1.2402217084026451E-2</v>
      </c>
      <c r="H26">
        <v>1.193898260563386E-2</v>
      </c>
      <c r="I26">
        <v>1.344218480510501E-2</v>
      </c>
      <c r="J26">
        <v>1.168844492868272E-2</v>
      </c>
      <c r="K26">
        <v>1.213467475221894E-2</v>
      </c>
      <c r="L26">
        <f t="shared" si="0"/>
        <v>1.2383340222915526E-2</v>
      </c>
      <c r="M26">
        <v>1.2336836565653099E-2</v>
      </c>
    </row>
    <row r="27" spans="1:14" x14ac:dyDescent="0.35">
      <c r="A27"/>
      <c r="B27">
        <v>1.190701933509414E-2</v>
      </c>
      <c r="C27">
        <v>1.2992715139968381E-2</v>
      </c>
      <c r="D27">
        <v>1.1875910151503331E-2</v>
      </c>
      <c r="E27">
        <v>1.3018201895926821E-2</v>
      </c>
      <c r="F27">
        <v>1.2832487274682169E-2</v>
      </c>
      <c r="G27">
        <v>1.247345167987588E-2</v>
      </c>
      <c r="H27">
        <v>1.209348958565086E-2</v>
      </c>
      <c r="I27">
        <v>1.3470588723654491E-2</v>
      </c>
      <c r="J27">
        <v>1.1834350661079169E-2</v>
      </c>
      <c r="K27">
        <v>1.22307176995155E-2</v>
      </c>
      <c r="L27">
        <f t="shared" si="0"/>
        <v>1.2472893214695073E-2</v>
      </c>
      <c r="M27">
        <v>1.258211144923168E-2</v>
      </c>
    </row>
    <row r="28" spans="1:14" x14ac:dyDescent="0.35">
      <c r="A28"/>
      <c r="B28">
        <v>1.6046825548710699E-2</v>
      </c>
      <c r="C28">
        <v>1.8244038380697571E-2</v>
      </c>
      <c r="D28">
        <v>1.7152560636724299E-2</v>
      </c>
      <c r="E28">
        <v>1.6698552926485768E-2</v>
      </c>
      <c r="F28">
        <v>1.6920093135278522E-2</v>
      </c>
      <c r="G28">
        <v>1.6706008814679329E-2</v>
      </c>
      <c r="H28">
        <v>1.524451053143547E-2</v>
      </c>
      <c r="I28">
        <v>1.76202056020585E-2</v>
      </c>
      <c r="J28">
        <v>1.4866908677596021E-2</v>
      </c>
      <c r="K28">
        <v>1.704110307267288E-2</v>
      </c>
      <c r="L28">
        <f t="shared" si="0"/>
        <v>1.6654080732633907E-2</v>
      </c>
      <c r="M28">
        <v>1.467772151555315E-2</v>
      </c>
    </row>
    <row r="29" spans="1:14" x14ac:dyDescent="0.35">
      <c r="A29"/>
      <c r="B29">
        <v>1.7392653943234509E-2</v>
      </c>
      <c r="C29">
        <v>1.691755325814628E-2</v>
      </c>
      <c r="D29">
        <v>1.6417557498753971E-2</v>
      </c>
      <c r="E29">
        <v>1.8398169961997741E-2</v>
      </c>
      <c r="F29">
        <v>1.7537776302496932E-2</v>
      </c>
      <c r="G29">
        <v>1.757241773609397E-2</v>
      </c>
      <c r="H29">
        <v>1.674592213597496E-2</v>
      </c>
      <c r="I29">
        <v>1.691339584519282E-2</v>
      </c>
      <c r="J29">
        <v>1.6709770195211169E-2</v>
      </c>
      <c r="K29">
        <v>1.664447273919599E-2</v>
      </c>
      <c r="L29">
        <f t="shared" si="0"/>
        <v>1.7124968961629832E-2</v>
      </c>
      <c r="M29">
        <v>1.7956612697968909E-2</v>
      </c>
    </row>
    <row r="30" spans="1:14" x14ac:dyDescent="0.3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4" x14ac:dyDescent="0.3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4" x14ac:dyDescent="0.3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4" x14ac:dyDescent="0.35">
      <c r="A33"/>
      <c r="B33" s="13" t="s">
        <v>80</v>
      </c>
      <c r="C33" s="13" t="s">
        <v>81</v>
      </c>
      <c r="D33" s="13" t="s">
        <v>82</v>
      </c>
      <c r="E33" s="13" t="s">
        <v>83</v>
      </c>
      <c r="F33" s="13" t="s">
        <v>84</v>
      </c>
      <c r="G33" s="13" t="s">
        <v>85</v>
      </c>
      <c r="H33" s="13" t="s">
        <v>86</v>
      </c>
      <c r="I33" s="13" t="s">
        <v>87</v>
      </c>
      <c r="J33" s="13" t="s">
        <v>88</v>
      </c>
      <c r="K33" s="13" t="s">
        <v>89</v>
      </c>
      <c r="L33" s="14" t="s">
        <v>35</v>
      </c>
      <c r="M33" s="13" t="s">
        <v>32</v>
      </c>
      <c r="N33" s="11"/>
    </row>
    <row r="34" spans="1:14" x14ac:dyDescent="0.35">
      <c r="A34"/>
      <c r="B34">
        <v>9.9083430864195972E-3</v>
      </c>
      <c r="C34">
        <v>1.062266443706399E-2</v>
      </c>
      <c r="D34">
        <v>9.954986912907169E-3</v>
      </c>
      <c r="E34">
        <v>1.0853345767656021E-2</v>
      </c>
      <c r="F34">
        <v>1.04331417568872E-2</v>
      </c>
      <c r="G34">
        <v>1.0211302650357581E-2</v>
      </c>
      <c r="H34">
        <v>1.0733607575898909E-2</v>
      </c>
      <c r="I34">
        <v>1.1310896618268441E-2</v>
      </c>
      <c r="J34">
        <v>9.1324414135306262E-3</v>
      </c>
      <c r="K34">
        <v>1.1556684213871991E-2</v>
      </c>
      <c r="L34">
        <f t="shared" si="0"/>
        <v>1.0471741443286152E-2</v>
      </c>
      <c r="M34">
        <v>9.0564664910831733E-3</v>
      </c>
    </row>
    <row r="35" spans="1:14" x14ac:dyDescent="0.35">
      <c r="A35"/>
      <c r="B35">
        <v>9.9325363868042037E-3</v>
      </c>
      <c r="C35">
        <v>1.053831465639055E-2</v>
      </c>
      <c r="D35">
        <v>1.002597059536278E-2</v>
      </c>
      <c r="E35">
        <v>1.087637775751798E-2</v>
      </c>
      <c r="F35">
        <v>1.0475972015957E-2</v>
      </c>
      <c r="G35">
        <v>1.023077499893468E-2</v>
      </c>
      <c r="H35">
        <v>1.08294532147649E-2</v>
      </c>
      <c r="I35">
        <v>1.127647415367483E-2</v>
      </c>
      <c r="J35">
        <v>9.1861158447736745E-3</v>
      </c>
      <c r="K35">
        <v>1.157181665738841E-2</v>
      </c>
      <c r="L35">
        <f t="shared" si="0"/>
        <v>1.0494380628156901E-2</v>
      </c>
      <c r="M35">
        <v>8.9632855535042542E-3</v>
      </c>
    </row>
    <row r="36" spans="1:14" x14ac:dyDescent="0.35">
      <c r="A36"/>
      <c r="B36">
        <v>1.3884745774469151E-2</v>
      </c>
      <c r="C36">
        <v>1.5785075466687379E-2</v>
      </c>
      <c r="D36">
        <v>1.3109840600866099E-2</v>
      </c>
      <c r="E36">
        <v>1.486361719486874E-2</v>
      </c>
      <c r="F36">
        <v>1.379771493361945E-2</v>
      </c>
      <c r="G36">
        <v>1.389340449931019E-2</v>
      </c>
      <c r="H36">
        <v>1.390906563356366E-2</v>
      </c>
      <c r="I36">
        <v>1.5698815195932539E-2</v>
      </c>
      <c r="J36">
        <v>1.323866724029839E-2</v>
      </c>
      <c r="K36">
        <v>1.5927163302401692E-2</v>
      </c>
      <c r="L36">
        <f t="shared" si="0"/>
        <v>1.4410810984201727E-2</v>
      </c>
      <c r="M36">
        <v>1.27603290576079E-2</v>
      </c>
    </row>
    <row r="37" spans="1:14" x14ac:dyDescent="0.35">
      <c r="A37"/>
      <c r="B37">
        <v>1.3618036795959489E-2</v>
      </c>
      <c r="C37">
        <v>1.3620145024322371E-2</v>
      </c>
      <c r="D37">
        <v>1.4794926407909871E-2</v>
      </c>
      <c r="E37">
        <v>1.551446116010011E-2</v>
      </c>
      <c r="F37">
        <v>1.473905754030201E-2</v>
      </c>
      <c r="G37">
        <v>1.4455857161286501E-2</v>
      </c>
      <c r="H37">
        <v>1.5119300117048829E-2</v>
      </c>
      <c r="I37">
        <v>1.5060908322826951E-2</v>
      </c>
      <c r="J37">
        <v>1.42976718314558E-2</v>
      </c>
      <c r="K37">
        <v>1.5699027046389761E-2</v>
      </c>
      <c r="L37">
        <f t="shared" si="0"/>
        <v>1.4691939140760168E-2</v>
      </c>
      <c r="M37">
        <v>1.2512284963414231E-2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Sum</vt:lpstr>
      <vt:lpstr>SUM2</vt:lpstr>
      <vt:lpstr>END</vt:lpstr>
      <vt:lpstr>mean</vt:lpstr>
      <vt:lpstr>std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2024-12-18T19:12:24Z</dcterms:modified>
</cp:coreProperties>
</file>